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8735" windowHeight="12465"/>
  </bookViews>
  <sheets>
    <sheet name="Erfassung" sheetId="1" r:id="rId1"/>
    <sheet name="Auswertung" sheetId="2" r:id="rId2"/>
  </sheets>
  <definedNames>
    <definedName name="ADREI">Erfassung!$K$11:$K$111</definedName>
    <definedName name="AEINS">Erfassung!$I$11:$I$111</definedName>
    <definedName name="ALTER">Erfassung!$H$11:$H$111</definedName>
    <definedName name="AT">Erfassung!$F$11:$F$111</definedName>
    <definedName name="AVIER">Erfassung!$L$11:$L$111</definedName>
    <definedName name="AZWEI">Erfassung!$J$11:$J$111</definedName>
    <definedName name="EL">Erfassung!$C$11:$C$111</definedName>
    <definedName name="FUNKTIONEN">Erfassung!$C$11:$G$111</definedName>
    <definedName name="GF">Erfassung!$D$11:$D$111</definedName>
    <definedName name="KONTROLLE">Erfassung!$M$11:$M$111</definedName>
    <definedName name="MA">Erfassung!$E$11:$E$111</definedName>
    <definedName name="TR">Erfassung!$G$11:$G$111</definedName>
  </definedNames>
  <calcPr calcId="124519"/>
</workbook>
</file>

<file path=xl/calcChain.xml><?xml version="1.0" encoding="utf-8"?>
<calcChain xmlns="http://schemas.openxmlformats.org/spreadsheetml/2006/main">
  <c r="M109" i="1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F5" i="2"/>
  <c r="E5"/>
  <c r="D5"/>
  <c r="C5"/>
  <c r="B3" i="1"/>
  <c r="B4" s="1"/>
  <c r="M111"/>
  <c r="M110"/>
  <c r="M73"/>
  <c r="M72"/>
  <c r="M71"/>
  <c r="M70"/>
  <c r="M69"/>
  <c r="M68"/>
  <c r="M67"/>
  <c r="M66"/>
  <c r="M65"/>
  <c r="M64"/>
  <c r="M63"/>
  <c r="M62"/>
  <c r="M61"/>
  <c r="M21"/>
  <c r="M20"/>
  <c r="M19"/>
  <c r="M18"/>
  <c r="M17"/>
  <c r="M16"/>
  <c r="M15"/>
  <c r="M14"/>
  <c r="M13"/>
  <c r="M12"/>
  <c r="M11"/>
  <c r="B9" i="2"/>
  <c r="B8"/>
  <c r="B7"/>
  <c r="B6"/>
  <c r="B5"/>
  <c r="G113" i="1"/>
  <c r="F113"/>
  <c r="E113"/>
  <c r="D113"/>
  <c r="C113"/>
  <c r="A19" i="2" l="1"/>
  <c r="B5" i="1"/>
  <c r="H13" s="1"/>
  <c r="L13" s="1"/>
  <c r="F8" i="2" s="1"/>
  <c r="M113" i="1"/>
  <c r="B11" i="2"/>
  <c r="H107" i="1" l="1"/>
  <c r="H105"/>
  <c r="H103"/>
  <c r="H101"/>
  <c r="H99"/>
  <c r="H97"/>
  <c r="H95"/>
  <c r="H93"/>
  <c r="H91"/>
  <c r="H89"/>
  <c r="H87"/>
  <c r="H85"/>
  <c r="H83"/>
  <c r="H81"/>
  <c r="H79"/>
  <c r="H77"/>
  <c r="H75"/>
  <c r="H109"/>
  <c r="H108"/>
  <c r="H106"/>
  <c r="H104"/>
  <c r="H102"/>
  <c r="H100"/>
  <c r="H98"/>
  <c r="H96"/>
  <c r="H94"/>
  <c r="H92"/>
  <c r="H90"/>
  <c r="H88"/>
  <c r="H86"/>
  <c r="H84"/>
  <c r="H82"/>
  <c r="H80"/>
  <c r="H78"/>
  <c r="H76"/>
  <c r="H74"/>
  <c r="H59"/>
  <c r="H57"/>
  <c r="H55"/>
  <c r="H53"/>
  <c r="H51"/>
  <c r="H49"/>
  <c r="H47"/>
  <c r="H45"/>
  <c r="H43"/>
  <c r="H41"/>
  <c r="H39"/>
  <c r="H37"/>
  <c r="H35"/>
  <c r="H33"/>
  <c r="H31"/>
  <c r="H29"/>
  <c r="H27"/>
  <c r="H25"/>
  <c r="H23"/>
  <c r="H60"/>
  <c r="H58"/>
  <c r="H56"/>
  <c r="H54"/>
  <c r="H52"/>
  <c r="H50"/>
  <c r="H48"/>
  <c r="H46"/>
  <c r="H44"/>
  <c r="H42"/>
  <c r="H40"/>
  <c r="H38"/>
  <c r="H36"/>
  <c r="H34"/>
  <c r="H32"/>
  <c r="H30"/>
  <c r="H28"/>
  <c r="H26"/>
  <c r="H24"/>
  <c r="H22"/>
  <c r="J13"/>
  <c r="K13"/>
  <c r="I13"/>
  <c r="H11"/>
  <c r="H12"/>
  <c r="L12" s="1"/>
  <c r="F9" i="2" s="1"/>
  <c r="H14" i="1"/>
  <c r="L14" s="1"/>
  <c r="H15"/>
  <c r="L15" s="1"/>
  <c r="F7" i="2" s="1"/>
  <c r="H72" i="1"/>
  <c r="L72" s="1"/>
  <c r="H68"/>
  <c r="L68" s="1"/>
  <c r="H64"/>
  <c r="L64" s="1"/>
  <c r="H21"/>
  <c r="L21" s="1"/>
  <c r="H17"/>
  <c r="L17" s="1"/>
  <c r="H73"/>
  <c r="L73" s="1"/>
  <c r="H69"/>
  <c r="L69" s="1"/>
  <c r="H65"/>
  <c r="L65" s="1"/>
  <c r="H61"/>
  <c r="L61" s="1"/>
  <c r="H18"/>
  <c r="L18" s="1"/>
  <c r="H110"/>
  <c r="L110" s="1"/>
  <c r="H70"/>
  <c r="L70" s="1"/>
  <c r="H66"/>
  <c r="L66" s="1"/>
  <c r="H62"/>
  <c r="L62" s="1"/>
  <c r="H19"/>
  <c r="L19" s="1"/>
  <c r="H111"/>
  <c r="L111" s="1"/>
  <c r="H71"/>
  <c r="L71" s="1"/>
  <c r="H67"/>
  <c r="L67" s="1"/>
  <c r="H63"/>
  <c r="L63" s="1"/>
  <c r="H20"/>
  <c r="L20" s="1"/>
  <c r="H16"/>
  <c r="L16" s="1"/>
  <c r="L76" l="1"/>
  <c r="J76"/>
  <c r="K76"/>
  <c r="I76"/>
  <c r="L80"/>
  <c r="J80"/>
  <c r="K80"/>
  <c r="I80"/>
  <c r="L84"/>
  <c r="J84"/>
  <c r="K84"/>
  <c r="I84"/>
  <c r="L88"/>
  <c r="J88"/>
  <c r="K88"/>
  <c r="I88"/>
  <c r="L92"/>
  <c r="J92"/>
  <c r="K92"/>
  <c r="I92"/>
  <c r="L96"/>
  <c r="J96"/>
  <c r="K96"/>
  <c r="I96"/>
  <c r="L100"/>
  <c r="J100"/>
  <c r="K100"/>
  <c r="I100"/>
  <c r="L104"/>
  <c r="J104"/>
  <c r="K104"/>
  <c r="I104"/>
  <c r="L108"/>
  <c r="J108"/>
  <c r="K108"/>
  <c r="I108"/>
  <c r="L75"/>
  <c r="J75"/>
  <c r="K75"/>
  <c r="I75"/>
  <c r="L79"/>
  <c r="J79"/>
  <c r="K79"/>
  <c r="I79"/>
  <c r="L83"/>
  <c r="J83"/>
  <c r="K83"/>
  <c r="I83"/>
  <c r="L87"/>
  <c r="J87"/>
  <c r="K87"/>
  <c r="I87"/>
  <c r="L91"/>
  <c r="J91"/>
  <c r="K91"/>
  <c r="I91"/>
  <c r="L95"/>
  <c r="J95"/>
  <c r="K95"/>
  <c r="I95"/>
  <c r="L99"/>
  <c r="J99"/>
  <c r="K99"/>
  <c r="I99"/>
  <c r="L103"/>
  <c r="J103"/>
  <c r="K103"/>
  <c r="I103"/>
  <c r="L107"/>
  <c r="J107"/>
  <c r="K107"/>
  <c r="I107"/>
  <c r="L74"/>
  <c r="J74"/>
  <c r="K74"/>
  <c r="I74"/>
  <c r="L78"/>
  <c r="J78"/>
  <c r="K78"/>
  <c r="I78"/>
  <c r="L82"/>
  <c r="J82"/>
  <c r="K82"/>
  <c r="I82"/>
  <c r="L86"/>
  <c r="J86"/>
  <c r="K86"/>
  <c r="I86"/>
  <c r="L90"/>
  <c r="J90"/>
  <c r="K90"/>
  <c r="I90"/>
  <c r="L94"/>
  <c r="J94"/>
  <c r="K94"/>
  <c r="I94"/>
  <c r="L98"/>
  <c r="J98"/>
  <c r="K98"/>
  <c r="I98"/>
  <c r="L102"/>
  <c r="J102"/>
  <c r="K102"/>
  <c r="I102"/>
  <c r="L106"/>
  <c r="J106"/>
  <c r="K106"/>
  <c r="I106"/>
  <c r="L109"/>
  <c r="J109"/>
  <c r="K109"/>
  <c r="I109"/>
  <c r="L77"/>
  <c r="J77"/>
  <c r="K77"/>
  <c r="I77"/>
  <c r="L81"/>
  <c r="J81"/>
  <c r="K81"/>
  <c r="I81"/>
  <c r="L85"/>
  <c r="J85"/>
  <c r="K85"/>
  <c r="I85"/>
  <c r="L89"/>
  <c r="J89"/>
  <c r="K89"/>
  <c r="I89"/>
  <c r="L93"/>
  <c r="J93"/>
  <c r="K93"/>
  <c r="I93"/>
  <c r="L97"/>
  <c r="J97"/>
  <c r="K97"/>
  <c r="I97"/>
  <c r="L101"/>
  <c r="J101"/>
  <c r="K101"/>
  <c r="I101"/>
  <c r="L105"/>
  <c r="J105"/>
  <c r="K105"/>
  <c r="I105"/>
  <c r="L22"/>
  <c r="J22"/>
  <c r="K22"/>
  <c r="I22"/>
  <c r="L26"/>
  <c r="J26"/>
  <c r="K26"/>
  <c r="I26"/>
  <c r="L30"/>
  <c r="J30"/>
  <c r="K30"/>
  <c r="I30"/>
  <c r="L34"/>
  <c r="J34"/>
  <c r="K34"/>
  <c r="I34"/>
  <c r="L38"/>
  <c r="J38"/>
  <c r="K38"/>
  <c r="I38"/>
  <c r="L42"/>
  <c r="J42"/>
  <c r="K42"/>
  <c r="I42"/>
  <c r="L46"/>
  <c r="J46"/>
  <c r="K46"/>
  <c r="I46"/>
  <c r="L50"/>
  <c r="J50"/>
  <c r="K50"/>
  <c r="I50"/>
  <c r="L54"/>
  <c r="J54"/>
  <c r="K54"/>
  <c r="I54"/>
  <c r="L58"/>
  <c r="J58"/>
  <c r="K58"/>
  <c r="I58"/>
  <c r="L23"/>
  <c r="J23"/>
  <c r="K23"/>
  <c r="I23"/>
  <c r="L27"/>
  <c r="J27"/>
  <c r="K27"/>
  <c r="I27"/>
  <c r="L31"/>
  <c r="J31"/>
  <c r="K31"/>
  <c r="I31"/>
  <c r="L35"/>
  <c r="J35"/>
  <c r="K35"/>
  <c r="I35"/>
  <c r="L39"/>
  <c r="J39"/>
  <c r="K39"/>
  <c r="I39"/>
  <c r="L43"/>
  <c r="J43"/>
  <c r="K43"/>
  <c r="I43"/>
  <c r="L47"/>
  <c r="J47"/>
  <c r="K47"/>
  <c r="I47"/>
  <c r="L51"/>
  <c r="J51"/>
  <c r="K51"/>
  <c r="I51"/>
  <c r="L55"/>
  <c r="J55"/>
  <c r="K55"/>
  <c r="I55"/>
  <c r="L59"/>
  <c r="J59"/>
  <c r="K59"/>
  <c r="I59"/>
  <c r="L24"/>
  <c r="J24"/>
  <c r="K24"/>
  <c r="I24"/>
  <c r="L28"/>
  <c r="J28"/>
  <c r="K28"/>
  <c r="I28"/>
  <c r="L32"/>
  <c r="J32"/>
  <c r="K32"/>
  <c r="I32"/>
  <c r="L36"/>
  <c r="J36"/>
  <c r="K36"/>
  <c r="I36"/>
  <c r="L40"/>
  <c r="J40"/>
  <c r="K40"/>
  <c r="I40"/>
  <c r="L44"/>
  <c r="J44"/>
  <c r="K44"/>
  <c r="I44"/>
  <c r="L48"/>
  <c r="J48"/>
  <c r="K48"/>
  <c r="I48"/>
  <c r="L52"/>
  <c r="J52"/>
  <c r="K52"/>
  <c r="I52"/>
  <c r="L56"/>
  <c r="J56"/>
  <c r="K56"/>
  <c r="I56"/>
  <c r="L60"/>
  <c r="J60"/>
  <c r="K60"/>
  <c r="I60"/>
  <c r="L25"/>
  <c r="J25"/>
  <c r="K25"/>
  <c r="I25"/>
  <c r="L29"/>
  <c r="J29"/>
  <c r="K29"/>
  <c r="I29"/>
  <c r="L33"/>
  <c r="J33"/>
  <c r="K33"/>
  <c r="I33"/>
  <c r="L37"/>
  <c r="J37"/>
  <c r="K37"/>
  <c r="I37"/>
  <c r="L41"/>
  <c r="J41"/>
  <c r="K41"/>
  <c r="I41"/>
  <c r="L45"/>
  <c r="J45"/>
  <c r="K45"/>
  <c r="I45"/>
  <c r="L49"/>
  <c r="J49"/>
  <c r="K49"/>
  <c r="I49"/>
  <c r="L53"/>
  <c r="J53"/>
  <c r="K53"/>
  <c r="I53"/>
  <c r="L57"/>
  <c r="J57"/>
  <c r="K57"/>
  <c r="I57"/>
  <c r="B15" i="2"/>
  <c r="L11" i="1"/>
  <c r="F6" i="2" s="1"/>
  <c r="F11" s="1"/>
  <c r="E8"/>
  <c r="D8"/>
  <c r="C8"/>
  <c r="K11" i="1"/>
  <c r="J20"/>
  <c r="K20"/>
  <c r="J67"/>
  <c r="K67"/>
  <c r="J111"/>
  <c r="K111"/>
  <c r="J62"/>
  <c r="K62"/>
  <c r="J70"/>
  <c r="K70"/>
  <c r="J18"/>
  <c r="K18"/>
  <c r="J65"/>
  <c r="K65"/>
  <c r="J73"/>
  <c r="K73"/>
  <c r="J21"/>
  <c r="K21"/>
  <c r="J68"/>
  <c r="K68"/>
  <c r="J15"/>
  <c r="K15"/>
  <c r="J12"/>
  <c r="K12"/>
  <c r="J16"/>
  <c r="K16"/>
  <c r="J63"/>
  <c r="K63"/>
  <c r="J71"/>
  <c r="K71"/>
  <c r="J19"/>
  <c r="K19"/>
  <c r="J66"/>
  <c r="K66"/>
  <c r="J110"/>
  <c r="K110"/>
  <c r="J61"/>
  <c r="K61"/>
  <c r="J69"/>
  <c r="K69"/>
  <c r="J17"/>
  <c r="K17"/>
  <c r="J64"/>
  <c r="K64"/>
  <c r="J72"/>
  <c r="K72"/>
  <c r="J14"/>
  <c r="K14"/>
  <c r="J11"/>
  <c r="I16"/>
  <c r="I63"/>
  <c r="I71"/>
  <c r="I19"/>
  <c r="I66"/>
  <c r="I110"/>
  <c r="I61"/>
  <c r="I69"/>
  <c r="I17"/>
  <c r="I64"/>
  <c r="I72"/>
  <c r="I14"/>
  <c r="I20"/>
  <c r="I67"/>
  <c r="I111"/>
  <c r="I62"/>
  <c r="I70"/>
  <c r="I18"/>
  <c r="I65"/>
  <c r="I73"/>
  <c r="I21"/>
  <c r="I68"/>
  <c r="I15"/>
  <c r="I12"/>
  <c r="I11"/>
  <c r="L113" l="1"/>
  <c r="E9" i="2"/>
  <c r="E7"/>
  <c r="E6"/>
  <c r="D9"/>
  <c r="D7"/>
  <c r="J113" i="1"/>
  <c r="D6" i="2"/>
  <c r="C9"/>
  <c r="C7"/>
  <c r="C6"/>
  <c r="K113" i="1"/>
  <c r="I113"/>
  <c r="D11" i="2" l="1"/>
  <c r="E11"/>
  <c r="C11"/>
  <c r="B14" l="1"/>
</calcChain>
</file>

<file path=xl/sharedStrings.xml><?xml version="1.0" encoding="utf-8"?>
<sst xmlns="http://schemas.openxmlformats.org/spreadsheetml/2006/main" count="66" uniqueCount="50">
  <si>
    <t>Name</t>
  </si>
  <si>
    <t>EL</t>
  </si>
  <si>
    <t>GF</t>
  </si>
  <si>
    <t>MA</t>
  </si>
  <si>
    <t>AT</t>
  </si>
  <si>
    <t>TR</t>
  </si>
  <si>
    <t>x</t>
  </si>
  <si>
    <t>Hauptfunktion</t>
  </si>
  <si>
    <t>Bernd Beispiel</t>
  </si>
  <si>
    <t>Volker Vorlage</t>
  </si>
  <si>
    <t>Kontrollfeld
(nicht ändern!)</t>
  </si>
  <si>
    <t>Summen</t>
  </si>
  <si>
    <t>Theo Test</t>
  </si>
  <si>
    <t>Paul Prüf</t>
  </si>
  <si>
    <t>Michaela Muster</t>
  </si>
  <si>
    <t>Einsatzleitung</t>
  </si>
  <si>
    <t>Gruppenführung</t>
  </si>
  <si>
    <t>Maschinisten</t>
  </si>
  <si>
    <t>Einsatzkräfte (Atemschutzgeräteträger)</t>
  </si>
  <si>
    <t>Einsatzkräfte (keine Atemschutzgeräteträger)</t>
  </si>
  <si>
    <t>Gesamt</t>
  </si>
  <si>
    <t>Summe</t>
  </si>
  <si>
    <t>Maschinistin oder Maschinist</t>
  </si>
  <si>
    <t>Ausgewählt oder angekreuzt sind Felder, in denen ein kleines 'x' eingetragen wird.</t>
  </si>
  <si>
    <t>Legende / Anmerkungen</t>
  </si>
  <si>
    <t>Einsatzkräfte ( Atemschutzgeräteträger)</t>
  </si>
  <si>
    <t>Einsatzkräfte ( keine Atemschutzgeräteträger)</t>
  </si>
  <si>
    <t>Bei gültigen Datensätzen ist im Kontrollfeld eine '1' eingetragen, bei leeren oder unvollständigen Datensätzen eine '0', bei ungültigen steht hier 'Fehler'</t>
  </si>
  <si>
    <t>Geburtsjahr</t>
  </si>
  <si>
    <t>Altersklasse</t>
  </si>
  <si>
    <t>18 - 29</t>
  </si>
  <si>
    <t>40 - 49</t>
  </si>
  <si>
    <t>50 -67</t>
  </si>
  <si>
    <t>30 - 39</t>
  </si>
  <si>
    <t>Alter</t>
  </si>
  <si>
    <t>Jahr:</t>
  </si>
  <si>
    <t>Geburtsjahr min.</t>
  </si>
  <si>
    <t>Gebutsjahr max.</t>
  </si>
  <si>
    <t>Liste zur Ermittlung des Altersdurchschnitts</t>
  </si>
  <si>
    <t>Bitte wählen Sie pro Einsatzkraft nur eine Funktion aus</t>
  </si>
  <si>
    <t>Einsatzkräfte, die jünger als 18 oder älter als 67 Jahre sind, werden nicht gezählt</t>
  </si>
  <si>
    <t>Bitte nur die grauen Felder ausfüllen</t>
  </si>
  <si>
    <t>Auswertung der Altersstruktur</t>
  </si>
  <si>
    <t>Jahre</t>
  </si>
  <si>
    <t>Altersdurchschnitt nach Altersklassen</t>
  </si>
  <si>
    <t>Altersdurchschnitt nach Einzelbetrachtung</t>
  </si>
  <si>
    <t>* dies ist der angenomme Wert für die Feuerwehrbedarfsplanung</t>
  </si>
  <si>
    <t>Jahre*</t>
  </si>
  <si>
    <t>Bitte beachten Sie die unter der Tabelle stehenden Anmerkungen!</t>
  </si>
  <si>
    <t>Die Auswertung befindet sich im nächsten Register 'Auswertung'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</si>
</sst>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" xfId="0" applyBorder="1" applyAlignment="1">
      <alignment horizontal="center" vertical="center"/>
    </xf>
    <xf numFmtId="0" fontId="3" fillId="0" borderId="17" xfId="0" applyFont="1" applyBorder="1"/>
    <xf numFmtId="0" fontId="1" fillId="0" borderId="19" xfId="0" applyFont="1" applyBorder="1"/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2" fillId="0" borderId="23" xfId="0" applyFont="1" applyBorder="1"/>
    <xf numFmtId="0" fontId="0" fillId="0" borderId="26" xfId="0" applyBorder="1"/>
    <xf numFmtId="0" fontId="1" fillId="0" borderId="27" xfId="0" applyFont="1" applyBorder="1"/>
    <xf numFmtId="0" fontId="1" fillId="0" borderId="28" xfId="0" applyFont="1" applyBorder="1"/>
    <xf numFmtId="0" fontId="1" fillId="0" borderId="9" xfId="0" applyFont="1" applyBorder="1"/>
    <xf numFmtId="0" fontId="1" fillId="0" borderId="24" xfId="0" applyFont="1" applyBorder="1"/>
    <xf numFmtId="0" fontId="0" fillId="0" borderId="18" xfId="0" applyBorder="1"/>
    <xf numFmtId="0" fontId="0" fillId="0" borderId="3" xfId="0" applyBorder="1"/>
    <xf numFmtId="0" fontId="0" fillId="0" borderId="29" xfId="0" applyBorder="1"/>
    <xf numFmtId="0" fontId="1" fillId="0" borderId="20" xfId="0" applyFont="1" applyBorder="1" applyAlignment="1">
      <alignment horizontal="right"/>
    </xf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quotePrefix="1"/>
    <xf numFmtId="0" fontId="3" fillId="0" borderId="1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0" xfId="0" applyFont="1"/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7" xfId="0" applyFont="1" applyBorder="1"/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1" xfId="0" applyBorder="1"/>
    <xf numFmtId="0" fontId="0" fillId="0" borderId="41" xfId="0" applyBorder="1"/>
    <xf numFmtId="0" fontId="1" fillId="0" borderId="29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1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4" xfId="0" applyBorder="1"/>
    <xf numFmtId="164" fontId="1" fillId="0" borderId="0" xfId="0" applyNumberFormat="1" applyFont="1"/>
    <xf numFmtId="0" fontId="4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0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9"/>
  <sheetViews>
    <sheetView tabSelected="1" workbookViewId="0"/>
  </sheetViews>
  <sheetFormatPr baseColWidth="10" defaultRowHeight="15"/>
  <cols>
    <col min="1" max="1" width="22.85546875" customWidth="1"/>
    <col min="2" max="2" width="14.5703125" customWidth="1"/>
    <col min="13" max="13" width="34.140625" customWidth="1"/>
  </cols>
  <sheetData>
    <row r="1" spans="1:14" ht="21">
      <c r="A1" s="1" t="s">
        <v>38</v>
      </c>
      <c r="B1" s="1"/>
    </row>
    <row r="3" spans="1:14">
      <c r="A3" s="37" t="s">
        <v>35</v>
      </c>
      <c r="B3">
        <f ca="1">YEAR(TODAY())</f>
        <v>2008</v>
      </c>
    </row>
    <row r="4" spans="1:14">
      <c r="A4" s="37" t="s">
        <v>36</v>
      </c>
      <c r="B4">
        <f ca="1">+B3-67</f>
        <v>1941</v>
      </c>
    </row>
    <row r="5" spans="1:14">
      <c r="A5" s="37" t="s">
        <v>37</v>
      </c>
      <c r="B5">
        <f ca="1">+B3-18</f>
        <v>1990</v>
      </c>
    </row>
    <row r="6" spans="1:14">
      <c r="A6" s="37"/>
    </row>
    <row r="7" spans="1:14">
      <c r="A7" s="76" t="s">
        <v>48</v>
      </c>
    </row>
    <row r="8" spans="1:14" ht="15.75" thickBot="1"/>
    <row r="9" spans="1:14" ht="15.75" thickTop="1">
      <c r="A9" s="67" t="s">
        <v>0</v>
      </c>
      <c r="B9" s="67" t="s">
        <v>28</v>
      </c>
      <c r="C9" s="65" t="s">
        <v>7</v>
      </c>
      <c r="D9" s="66"/>
      <c r="E9" s="66"/>
      <c r="F9" s="66"/>
      <c r="G9" s="66"/>
      <c r="H9" s="71" t="s">
        <v>29</v>
      </c>
      <c r="I9" s="66"/>
      <c r="J9" s="66"/>
      <c r="K9" s="66"/>
      <c r="L9" s="72"/>
      <c r="M9" s="69" t="s">
        <v>10</v>
      </c>
    </row>
    <row r="10" spans="1:14" ht="15.75" thickBot="1">
      <c r="A10" s="68"/>
      <c r="B10" s="68"/>
      <c r="C10" s="8" t="s">
        <v>1</v>
      </c>
      <c r="D10" s="8" t="s">
        <v>2</v>
      </c>
      <c r="E10" s="8" t="s">
        <v>3</v>
      </c>
      <c r="F10" s="8" t="s">
        <v>4</v>
      </c>
      <c r="G10" s="39" t="s">
        <v>5</v>
      </c>
      <c r="H10" s="38" t="s">
        <v>34</v>
      </c>
      <c r="I10" s="34" t="s">
        <v>30</v>
      </c>
      <c r="J10" s="34" t="s">
        <v>33</v>
      </c>
      <c r="K10" s="34" t="s">
        <v>31</v>
      </c>
      <c r="L10" s="34" t="s">
        <v>32</v>
      </c>
      <c r="M10" s="70"/>
      <c r="N10" s="4"/>
    </row>
    <row r="11" spans="1:14" ht="18" customHeight="1" thickTop="1">
      <c r="A11" s="41" t="s">
        <v>14</v>
      </c>
      <c r="B11" s="41">
        <v>1978</v>
      </c>
      <c r="C11" s="42"/>
      <c r="D11" s="42" t="s">
        <v>6</v>
      </c>
      <c r="E11" s="42"/>
      <c r="F11" s="42"/>
      <c r="G11" s="43"/>
      <c r="H11" s="35">
        <f t="shared" ref="H11:H111" ca="1" si="0">IF(AND(B11&gt;=$B$4,B11&lt;=$B$5),$B$3-B11,"---")</f>
        <v>30</v>
      </c>
      <c r="I11" s="31" t="str">
        <f ca="1">IF(AND($H11&gt;=18,$H11&lt;=29),"x","")</f>
        <v/>
      </c>
      <c r="J11" s="31" t="str">
        <f ca="1">IF(AND($H11&gt;=30,$H11&lt;=39),"x","")</f>
        <v>x</v>
      </c>
      <c r="K11" s="31" t="str">
        <f ca="1">IF(AND($H11&gt;=40,$H11&lt;=49),"x","")</f>
        <v/>
      </c>
      <c r="L11" s="31" t="str">
        <f ca="1">IF(AND($H11&gt;=50,$H11&lt;=67),"x","")</f>
        <v/>
      </c>
      <c r="M11" s="25">
        <f>IF(COUNTIF(C11:G11,"x")&gt;1,"Fehler",COUNTIF(C11:G11,"x"))</f>
        <v>1</v>
      </c>
      <c r="N11" s="4"/>
    </row>
    <row r="12" spans="1:14">
      <c r="A12" s="44" t="s">
        <v>8</v>
      </c>
      <c r="B12" s="44">
        <v>1958</v>
      </c>
      <c r="C12" s="45"/>
      <c r="D12" s="45"/>
      <c r="E12" s="45"/>
      <c r="F12" s="45"/>
      <c r="G12" s="46" t="s">
        <v>6</v>
      </c>
      <c r="H12" s="35">
        <f t="shared" ca="1" si="0"/>
        <v>50</v>
      </c>
      <c r="I12" s="5" t="str">
        <f t="shared" ref="I12:J111" ca="1" si="1">IF(AND($H12&gt;=18,$H12&lt;=29),"x","")</f>
        <v/>
      </c>
      <c r="J12" s="5" t="str">
        <f t="shared" ref="J12:K111" ca="1" si="2">IF(AND($H12&gt;=30,$H12&lt;=39),"x","")</f>
        <v/>
      </c>
      <c r="K12" s="5" t="str">
        <f t="shared" ref="K12:L111" ca="1" si="3">IF(AND($H12&gt;=40,$H12&lt;=49),"x","")</f>
        <v/>
      </c>
      <c r="L12" s="5" t="str">
        <f t="shared" ref="L12:M111" ca="1" si="4">IF(AND($H12&gt;=50,$H12&lt;=67),"x","")</f>
        <v>x</v>
      </c>
      <c r="M12" s="26">
        <f t="shared" ref="M12:M111" si="5">IF(COUNTIF(C12:G12,"x")&gt;1,"Fehler",COUNTIF(C12:G12,"x"))</f>
        <v>1</v>
      </c>
      <c r="N12" s="4"/>
    </row>
    <row r="13" spans="1:14">
      <c r="A13" s="44" t="s">
        <v>9</v>
      </c>
      <c r="B13" s="44">
        <v>1982</v>
      </c>
      <c r="C13" s="45"/>
      <c r="D13" s="45"/>
      <c r="E13" s="45"/>
      <c r="F13" s="45" t="s">
        <v>6</v>
      </c>
      <c r="G13" s="46"/>
      <c r="H13" s="35">
        <f t="shared" ca="1" si="0"/>
        <v>26</v>
      </c>
      <c r="I13" s="5" t="str">
        <f t="shared" ca="1" si="1"/>
        <v>x</v>
      </c>
      <c r="J13" s="5" t="str">
        <f t="shared" ca="1" si="2"/>
        <v/>
      </c>
      <c r="K13" s="5" t="str">
        <f t="shared" ca="1" si="3"/>
        <v/>
      </c>
      <c r="L13" s="5" t="str">
        <f t="shared" ca="1" si="4"/>
        <v/>
      </c>
      <c r="M13" s="26">
        <f t="shared" si="5"/>
        <v>1</v>
      </c>
      <c r="N13" s="4"/>
    </row>
    <row r="14" spans="1:14">
      <c r="A14" s="44" t="s">
        <v>12</v>
      </c>
      <c r="B14" s="44">
        <v>1968</v>
      </c>
      <c r="C14" s="45"/>
      <c r="D14" s="45" t="s">
        <v>6</v>
      </c>
      <c r="E14" s="45"/>
      <c r="F14" s="45"/>
      <c r="G14" s="46"/>
      <c r="H14" s="35">
        <f t="shared" ca="1" si="0"/>
        <v>40</v>
      </c>
      <c r="I14" s="5" t="str">
        <f t="shared" ca="1" si="1"/>
        <v/>
      </c>
      <c r="J14" s="5" t="str">
        <f t="shared" ca="1" si="2"/>
        <v/>
      </c>
      <c r="K14" s="5" t="str">
        <f t="shared" ca="1" si="3"/>
        <v>x</v>
      </c>
      <c r="L14" s="5" t="str">
        <f t="shared" ca="1" si="4"/>
        <v/>
      </c>
      <c r="M14" s="27">
        <f t="shared" si="5"/>
        <v>1</v>
      </c>
      <c r="N14" s="4"/>
    </row>
    <row r="15" spans="1:14">
      <c r="A15" s="44" t="s">
        <v>13</v>
      </c>
      <c r="B15" s="44">
        <v>1981</v>
      </c>
      <c r="C15" s="45"/>
      <c r="D15" s="45"/>
      <c r="E15" s="45" t="s">
        <v>6</v>
      </c>
      <c r="F15" s="45"/>
      <c r="G15" s="46"/>
      <c r="H15" s="35">
        <f t="shared" ca="1" si="0"/>
        <v>27</v>
      </c>
      <c r="I15" s="33" t="str">
        <f t="shared" ca="1" si="1"/>
        <v>x</v>
      </c>
      <c r="J15" s="33" t="str">
        <f t="shared" ca="1" si="2"/>
        <v/>
      </c>
      <c r="K15" s="33" t="str">
        <f t="shared" ca="1" si="3"/>
        <v/>
      </c>
      <c r="L15" s="33" t="str">
        <f t="shared" ca="1" si="4"/>
        <v/>
      </c>
      <c r="M15" s="28">
        <f t="shared" si="5"/>
        <v>1</v>
      </c>
    </row>
    <row r="16" spans="1:14">
      <c r="A16" s="44"/>
      <c r="B16" s="44"/>
      <c r="C16" s="45"/>
      <c r="D16" s="45"/>
      <c r="E16" s="45"/>
      <c r="F16" s="45"/>
      <c r="G16" s="47"/>
      <c r="H16" s="35" t="str">
        <f t="shared" ca="1" si="0"/>
        <v>---</v>
      </c>
      <c r="I16" s="33" t="str">
        <f t="shared" ca="1" si="1"/>
        <v/>
      </c>
      <c r="J16" s="33" t="str">
        <f t="shared" ca="1" si="2"/>
        <v/>
      </c>
      <c r="K16" s="33" t="str">
        <f t="shared" ca="1" si="3"/>
        <v/>
      </c>
      <c r="L16" s="33" t="str">
        <f t="shared" ca="1" si="4"/>
        <v/>
      </c>
      <c r="M16" s="27">
        <f t="shared" si="5"/>
        <v>0</v>
      </c>
      <c r="N16" s="4"/>
    </row>
    <row r="17" spans="1:14">
      <c r="A17" s="44"/>
      <c r="B17" s="44"/>
      <c r="C17" s="45"/>
      <c r="D17" s="45"/>
      <c r="E17" s="45"/>
      <c r="F17" s="45"/>
      <c r="G17" s="47"/>
      <c r="H17" s="35" t="str">
        <f t="shared" ca="1" si="0"/>
        <v>---</v>
      </c>
      <c r="I17" s="33" t="str">
        <f t="shared" ca="1" si="1"/>
        <v/>
      </c>
      <c r="J17" s="33" t="str">
        <f t="shared" ca="1" si="2"/>
        <v/>
      </c>
      <c r="K17" s="33" t="str">
        <f t="shared" ca="1" si="3"/>
        <v/>
      </c>
      <c r="L17" s="33" t="str">
        <f t="shared" ca="1" si="4"/>
        <v/>
      </c>
      <c r="M17" s="27">
        <f t="shared" si="5"/>
        <v>0</v>
      </c>
      <c r="N17" s="4"/>
    </row>
    <row r="18" spans="1:14">
      <c r="A18" s="44"/>
      <c r="B18" s="44"/>
      <c r="C18" s="45"/>
      <c r="D18" s="45"/>
      <c r="E18" s="45"/>
      <c r="F18" s="45"/>
      <c r="G18" s="47"/>
      <c r="H18" s="35" t="str">
        <f t="shared" ca="1" si="0"/>
        <v>---</v>
      </c>
      <c r="I18" s="33" t="str">
        <f t="shared" ca="1" si="1"/>
        <v/>
      </c>
      <c r="J18" s="33" t="str">
        <f t="shared" ca="1" si="2"/>
        <v/>
      </c>
      <c r="K18" s="33" t="str">
        <f t="shared" ca="1" si="3"/>
        <v/>
      </c>
      <c r="L18" s="33" t="str">
        <f t="shared" ca="1" si="4"/>
        <v/>
      </c>
      <c r="M18" s="28">
        <f t="shared" si="5"/>
        <v>0</v>
      </c>
    </row>
    <row r="19" spans="1:14">
      <c r="A19" s="44"/>
      <c r="B19" s="44"/>
      <c r="C19" s="45"/>
      <c r="D19" s="45"/>
      <c r="E19" s="45"/>
      <c r="F19" s="45"/>
      <c r="G19" s="47"/>
      <c r="H19" s="35" t="str">
        <f t="shared" ca="1" si="0"/>
        <v>---</v>
      </c>
      <c r="I19" s="33" t="str">
        <f t="shared" ca="1" si="1"/>
        <v/>
      </c>
      <c r="J19" s="33" t="str">
        <f t="shared" ca="1" si="2"/>
        <v/>
      </c>
      <c r="K19" s="33" t="str">
        <f t="shared" ca="1" si="3"/>
        <v/>
      </c>
      <c r="L19" s="33" t="str">
        <f t="shared" ca="1" si="4"/>
        <v/>
      </c>
      <c r="M19" s="27">
        <f t="shared" si="5"/>
        <v>0</v>
      </c>
      <c r="N19" s="4"/>
    </row>
    <row r="20" spans="1:14">
      <c r="A20" s="44"/>
      <c r="B20" s="44"/>
      <c r="C20" s="45"/>
      <c r="D20" s="45"/>
      <c r="E20" s="45"/>
      <c r="F20" s="45"/>
      <c r="G20" s="47"/>
      <c r="H20" s="35" t="str">
        <f t="shared" ca="1" si="0"/>
        <v>---</v>
      </c>
      <c r="I20" s="33" t="str">
        <f t="shared" ca="1" si="1"/>
        <v/>
      </c>
      <c r="J20" s="33" t="str">
        <f t="shared" ca="1" si="2"/>
        <v/>
      </c>
      <c r="K20" s="33" t="str">
        <f t="shared" ca="1" si="3"/>
        <v/>
      </c>
      <c r="L20" s="33" t="str">
        <f t="shared" ca="1" si="4"/>
        <v/>
      </c>
      <c r="M20" s="27">
        <f t="shared" si="5"/>
        <v>0</v>
      </c>
      <c r="N20" s="4"/>
    </row>
    <row r="21" spans="1:14">
      <c r="A21" s="44"/>
      <c r="B21" s="44"/>
      <c r="C21" s="45"/>
      <c r="D21" s="45"/>
      <c r="E21" s="45"/>
      <c r="F21" s="45"/>
      <c r="G21" s="47"/>
      <c r="H21" s="35" t="str">
        <f t="shared" ca="1" si="0"/>
        <v>---</v>
      </c>
      <c r="I21" s="33" t="str">
        <f t="shared" ca="1" si="1"/>
        <v/>
      </c>
      <c r="J21" s="33" t="str">
        <f t="shared" ca="1" si="2"/>
        <v/>
      </c>
      <c r="K21" s="33" t="str">
        <f t="shared" ca="1" si="3"/>
        <v/>
      </c>
      <c r="L21" s="33" t="str">
        <f t="shared" ca="1" si="4"/>
        <v/>
      </c>
      <c r="M21" s="27">
        <f t="shared" si="5"/>
        <v>0</v>
      </c>
      <c r="N21" s="4"/>
    </row>
    <row r="22" spans="1:14">
      <c r="A22" s="44"/>
      <c r="B22" s="44"/>
      <c r="C22" s="45"/>
      <c r="D22" s="45"/>
      <c r="E22" s="45"/>
      <c r="F22" s="45"/>
      <c r="G22" s="47"/>
      <c r="H22" s="35" t="str">
        <f t="shared" ref="H22:H60" ca="1" si="6">IF(AND(B22&gt;=$B$4,B22&lt;=$B$5),$B$3-B22,"---")</f>
        <v>---</v>
      </c>
      <c r="I22" s="33" t="str">
        <f t="shared" ca="1" si="1"/>
        <v/>
      </c>
      <c r="J22" s="33" t="str">
        <f t="shared" ca="1" si="2"/>
        <v/>
      </c>
      <c r="K22" s="33" t="str">
        <f t="shared" ca="1" si="3"/>
        <v/>
      </c>
      <c r="L22" s="33" t="str">
        <f t="shared" ca="1" si="4"/>
        <v/>
      </c>
      <c r="M22" s="27">
        <f t="shared" ref="M22:M60" si="7">IF(COUNTIF(C22:G22,"x")&gt;1,"Fehler",COUNTIF(C22:G22,"x"))</f>
        <v>0</v>
      </c>
      <c r="N22" s="4"/>
    </row>
    <row r="23" spans="1:14">
      <c r="A23" s="44"/>
      <c r="B23" s="44"/>
      <c r="C23" s="45"/>
      <c r="D23" s="45"/>
      <c r="E23" s="45"/>
      <c r="F23" s="45"/>
      <c r="G23" s="47"/>
      <c r="H23" s="35" t="str">
        <f t="shared" ca="1" si="6"/>
        <v>---</v>
      </c>
      <c r="I23" s="33" t="str">
        <f t="shared" ca="1" si="1"/>
        <v/>
      </c>
      <c r="J23" s="33" t="str">
        <f t="shared" ca="1" si="2"/>
        <v/>
      </c>
      <c r="K23" s="33" t="str">
        <f t="shared" ca="1" si="3"/>
        <v/>
      </c>
      <c r="L23" s="33" t="str">
        <f t="shared" ca="1" si="4"/>
        <v/>
      </c>
      <c r="M23" s="27">
        <f t="shared" si="7"/>
        <v>0</v>
      </c>
      <c r="N23" s="4"/>
    </row>
    <row r="24" spans="1:14">
      <c r="A24" s="44"/>
      <c r="B24" s="44"/>
      <c r="C24" s="45"/>
      <c r="D24" s="45"/>
      <c r="E24" s="45"/>
      <c r="F24" s="45"/>
      <c r="G24" s="47"/>
      <c r="H24" s="35" t="str">
        <f t="shared" ca="1" si="6"/>
        <v>---</v>
      </c>
      <c r="I24" s="33" t="str">
        <f t="shared" ca="1" si="1"/>
        <v/>
      </c>
      <c r="J24" s="33" t="str">
        <f t="shared" ca="1" si="2"/>
        <v/>
      </c>
      <c r="K24" s="33" t="str">
        <f t="shared" ca="1" si="3"/>
        <v/>
      </c>
      <c r="L24" s="33" t="str">
        <f t="shared" ca="1" si="4"/>
        <v/>
      </c>
      <c r="M24" s="27">
        <f t="shared" si="7"/>
        <v>0</v>
      </c>
      <c r="N24" s="4"/>
    </row>
    <row r="25" spans="1:14">
      <c r="A25" s="44"/>
      <c r="B25" s="44"/>
      <c r="C25" s="45"/>
      <c r="D25" s="45"/>
      <c r="E25" s="45"/>
      <c r="F25" s="45"/>
      <c r="G25" s="47"/>
      <c r="H25" s="35" t="str">
        <f t="shared" ca="1" si="6"/>
        <v>---</v>
      </c>
      <c r="I25" s="33" t="str">
        <f t="shared" ca="1" si="1"/>
        <v/>
      </c>
      <c r="J25" s="33" t="str">
        <f t="shared" ca="1" si="2"/>
        <v/>
      </c>
      <c r="K25" s="33" t="str">
        <f t="shared" ca="1" si="3"/>
        <v/>
      </c>
      <c r="L25" s="33" t="str">
        <f t="shared" ca="1" si="4"/>
        <v/>
      </c>
      <c r="M25" s="27">
        <f t="shared" si="7"/>
        <v>0</v>
      </c>
      <c r="N25" s="4"/>
    </row>
    <row r="26" spans="1:14">
      <c r="A26" s="44"/>
      <c r="B26" s="44"/>
      <c r="C26" s="45"/>
      <c r="D26" s="45"/>
      <c r="E26" s="45"/>
      <c r="F26" s="45"/>
      <c r="G26" s="47"/>
      <c r="H26" s="35" t="str">
        <f t="shared" ca="1" si="6"/>
        <v>---</v>
      </c>
      <c r="I26" s="33" t="str">
        <f t="shared" ca="1" si="1"/>
        <v/>
      </c>
      <c r="J26" s="33" t="str">
        <f t="shared" ca="1" si="2"/>
        <v/>
      </c>
      <c r="K26" s="33" t="str">
        <f t="shared" ca="1" si="3"/>
        <v/>
      </c>
      <c r="L26" s="33" t="str">
        <f t="shared" ca="1" si="4"/>
        <v/>
      </c>
      <c r="M26" s="27">
        <f t="shared" si="7"/>
        <v>0</v>
      </c>
      <c r="N26" s="4"/>
    </row>
    <row r="27" spans="1:14">
      <c r="A27" s="44"/>
      <c r="B27" s="44"/>
      <c r="C27" s="45"/>
      <c r="D27" s="45"/>
      <c r="E27" s="45"/>
      <c r="F27" s="45"/>
      <c r="G27" s="47"/>
      <c r="H27" s="35" t="str">
        <f t="shared" ca="1" si="6"/>
        <v>---</v>
      </c>
      <c r="I27" s="33" t="str">
        <f t="shared" ca="1" si="1"/>
        <v/>
      </c>
      <c r="J27" s="33" t="str">
        <f t="shared" ca="1" si="2"/>
        <v/>
      </c>
      <c r="K27" s="33" t="str">
        <f t="shared" ca="1" si="3"/>
        <v/>
      </c>
      <c r="L27" s="33" t="str">
        <f t="shared" ca="1" si="4"/>
        <v/>
      </c>
      <c r="M27" s="27">
        <f t="shared" si="7"/>
        <v>0</v>
      </c>
      <c r="N27" s="4"/>
    </row>
    <row r="28" spans="1:14">
      <c r="A28" s="44"/>
      <c r="B28" s="44"/>
      <c r="C28" s="45"/>
      <c r="D28" s="45"/>
      <c r="E28" s="45"/>
      <c r="F28" s="45"/>
      <c r="G28" s="47"/>
      <c r="H28" s="35" t="str">
        <f t="shared" ca="1" si="6"/>
        <v>---</v>
      </c>
      <c r="I28" s="33" t="str">
        <f t="shared" ca="1" si="1"/>
        <v/>
      </c>
      <c r="J28" s="33" t="str">
        <f t="shared" ca="1" si="2"/>
        <v/>
      </c>
      <c r="K28" s="33" t="str">
        <f t="shared" ca="1" si="3"/>
        <v/>
      </c>
      <c r="L28" s="33" t="str">
        <f t="shared" ca="1" si="4"/>
        <v/>
      </c>
      <c r="M28" s="27">
        <f t="shared" si="7"/>
        <v>0</v>
      </c>
      <c r="N28" s="4"/>
    </row>
    <row r="29" spans="1:14">
      <c r="A29" s="44"/>
      <c r="B29" s="44"/>
      <c r="C29" s="45"/>
      <c r="D29" s="45"/>
      <c r="E29" s="45"/>
      <c r="F29" s="45"/>
      <c r="G29" s="47"/>
      <c r="H29" s="35" t="str">
        <f t="shared" ca="1" si="6"/>
        <v>---</v>
      </c>
      <c r="I29" s="33" t="str">
        <f t="shared" ca="1" si="1"/>
        <v/>
      </c>
      <c r="J29" s="33" t="str">
        <f t="shared" ca="1" si="2"/>
        <v/>
      </c>
      <c r="K29" s="33" t="str">
        <f t="shared" ca="1" si="3"/>
        <v/>
      </c>
      <c r="L29" s="33" t="str">
        <f t="shared" ca="1" si="4"/>
        <v/>
      </c>
      <c r="M29" s="27">
        <f t="shared" si="7"/>
        <v>0</v>
      </c>
      <c r="N29" s="4"/>
    </row>
    <row r="30" spans="1:14">
      <c r="A30" s="44"/>
      <c r="B30" s="44"/>
      <c r="C30" s="45"/>
      <c r="D30" s="45"/>
      <c r="E30" s="45"/>
      <c r="F30" s="45"/>
      <c r="G30" s="47"/>
      <c r="H30" s="35" t="str">
        <f t="shared" ca="1" si="6"/>
        <v>---</v>
      </c>
      <c r="I30" s="33" t="str">
        <f t="shared" ca="1" si="1"/>
        <v/>
      </c>
      <c r="J30" s="33" t="str">
        <f t="shared" ca="1" si="2"/>
        <v/>
      </c>
      <c r="K30" s="33" t="str">
        <f t="shared" ca="1" si="3"/>
        <v/>
      </c>
      <c r="L30" s="33" t="str">
        <f t="shared" ca="1" si="4"/>
        <v/>
      </c>
      <c r="M30" s="27">
        <f t="shared" si="7"/>
        <v>0</v>
      </c>
      <c r="N30" s="4"/>
    </row>
    <row r="31" spans="1:14">
      <c r="A31" s="44"/>
      <c r="B31" s="44"/>
      <c r="C31" s="45"/>
      <c r="D31" s="45"/>
      <c r="E31" s="45"/>
      <c r="F31" s="45"/>
      <c r="G31" s="47"/>
      <c r="H31" s="35" t="str">
        <f t="shared" ca="1" si="6"/>
        <v>---</v>
      </c>
      <c r="I31" s="33" t="str">
        <f t="shared" ca="1" si="1"/>
        <v/>
      </c>
      <c r="J31" s="33" t="str">
        <f t="shared" ca="1" si="2"/>
        <v/>
      </c>
      <c r="K31" s="33" t="str">
        <f t="shared" ca="1" si="3"/>
        <v/>
      </c>
      <c r="L31" s="33" t="str">
        <f t="shared" ca="1" si="4"/>
        <v/>
      </c>
      <c r="M31" s="27">
        <f t="shared" si="7"/>
        <v>0</v>
      </c>
      <c r="N31" s="4"/>
    </row>
    <row r="32" spans="1:14">
      <c r="A32" s="44"/>
      <c r="B32" s="44"/>
      <c r="C32" s="45"/>
      <c r="D32" s="45"/>
      <c r="E32" s="45"/>
      <c r="F32" s="45"/>
      <c r="G32" s="47"/>
      <c r="H32" s="35" t="str">
        <f t="shared" ca="1" si="6"/>
        <v>---</v>
      </c>
      <c r="I32" s="33" t="str">
        <f t="shared" ca="1" si="1"/>
        <v/>
      </c>
      <c r="J32" s="33" t="str">
        <f t="shared" ca="1" si="2"/>
        <v/>
      </c>
      <c r="K32" s="33" t="str">
        <f t="shared" ca="1" si="3"/>
        <v/>
      </c>
      <c r="L32" s="33" t="str">
        <f t="shared" ca="1" si="4"/>
        <v/>
      </c>
      <c r="M32" s="27">
        <f t="shared" si="7"/>
        <v>0</v>
      </c>
      <c r="N32" s="4"/>
    </row>
    <row r="33" spans="1:14">
      <c r="A33" s="44"/>
      <c r="B33" s="44"/>
      <c r="C33" s="45"/>
      <c r="D33" s="45"/>
      <c r="E33" s="45"/>
      <c r="F33" s="45"/>
      <c r="G33" s="47"/>
      <c r="H33" s="35" t="str">
        <f t="shared" ca="1" si="6"/>
        <v>---</v>
      </c>
      <c r="I33" s="33" t="str">
        <f t="shared" ca="1" si="1"/>
        <v/>
      </c>
      <c r="J33" s="33" t="str">
        <f t="shared" ca="1" si="2"/>
        <v/>
      </c>
      <c r="K33" s="33" t="str">
        <f t="shared" ca="1" si="3"/>
        <v/>
      </c>
      <c r="L33" s="33" t="str">
        <f t="shared" ca="1" si="4"/>
        <v/>
      </c>
      <c r="M33" s="27">
        <f t="shared" si="7"/>
        <v>0</v>
      </c>
      <c r="N33" s="4"/>
    </row>
    <row r="34" spans="1:14">
      <c r="A34" s="44"/>
      <c r="B34" s="44"/>
      <c r="C34" s="45"/>
      <c r="D34" s="45"/>
      <c r="E34" s="45"/>
      <c r="F34" s="45"/>
      <c r="G34" s="47"/>
      <c r="H34" s="35" t="str">
        <f t="shared" ca="1" si="6"/>
        <v>---</v>
      </c>
      <c r="I34" s="33" t="str">
        <f t="shared" ca="1" si="1"/>
        <v/>
      </c>
      <c r="J34" s="33" t="str">
        <f t="shared" ca="1" si="2"/>
        <v/>
      </c>
      <c r="K34" s="33" t="str">
        <f t="shared" ca="1" si="3"/>
        <v/>
      </c>
      <c r="L34" s="33" t="str">
        <f t="shared" ca="1" si="4"/>
        <v/>
      </c>
      <c r="M34" s="27">
        <f t="shared" si="7"/>
        <v>0</v>
      </c>
      <c r="N34" s="4"/>
    </row>
    <row r="35" spans="1:14">
      <c r="A35" s="44"/>
      <c r="B35" s="44"/>
      <c r="C35" s="45"/>
      <c r="D35" s="45"/>
      <c r="E35" s="45"/>
      <c r="F35" s="45"/>
      <c r="G35" s="47"/>
      <c r="H35" s="35" t="str">
        <f t="shared" ca="1" si="6"/>
        <v>---</v>
      </c>
      <c r="I35" s="33" t="str">
        <f t="shared" ca="1" si="1"/>
        <v/>
      </c>
      <c r="J35" s="33" t="str">
        <f t="shared" ca="1" si="2"/>
        <v/>
      </c>
      <c r="K35" s="33" t="str">
        <f t="shared" ca="1" si="3"/>
        <v/>
      </c>
      <c r="L35" s="33" t="str">
        <f t="shared" ca="1" si="4"/>
        <v/>
      </c>
      <c r="M35" s="27">
        <f t="shared" si="7"/>
        <v>0</v>
      </c>
      <c r="N35" s="4"/>
    </row>
    <row r="36" spans="1:14">
      <c r="A36" s="44"/>
      <c r="B36" s="44"/>
      <c r="C36" s="45"/>
      <c r="D36" s="45"/>
      <c r="E36" s="45"/>
      <c r="F36" s="45"/>
      <c r="G36" s="47"/>
      <c r="H36" s="35" t="str">
        <f t="shared" ca="1" si="6"/>
        <v>---</v>
      </c>
      <c r="I36" s="33" t="str">
        <f t="shared" ca="1" si="1"/>
        <v/>
      </c>
      <c r="J36" s="33" t="str">
        <f t="shared" ca="1" si="2"/>
        <v/>
      </c>
      <c r="K36" s="33" t="str">
        <f t="shared" ca="1" si="3"/>
        <v/>
      </c>
      <c r="L36" s="33" t="str">
        <f t="shared" ca="1" si="4"/>
        <v/>
      </c>
      <c r="M36" s="27">
        <f t="shared" si="7"/>
        <v>0</v>
      </c>
      <c r="N36" s="4"/>
    </row>
    <row r="37" spans="1:14">
      <c r="A37" s="44"/>
      <c r="B37" s="44"/>
      <c r="C37" s="45"/>
      <c r="D37" s="45"/>
      <c r="E37" s="45"/>
      <c r="F37" s="45"/>
      <c r="G37" s="47"/>
      <c r="H37" s="35" t="str">
        <f t="shared" ca="1" si="6"/>
        <v>---</v>
      </c>
      <c r="I37" s="33" t="str">
        <f t="shared" ca="1" si="1"/>
        <v/>
      </c>
      <c r="J37" s="33" t="str">
        <f t="shared" ca="1" si="2"/>
        <v/>
      </c>
      <c r="K37" s="33" t="str">
        <f t="shared" ca="1" si="3"/>
        <v/>
      </c>
      <c r="L37" s="33" t="str">
        <f t="shared" ca="1" si="4"/>
        <v/>
      </c>
      <c r="M37" s="27">
        <f t="shared" si="7"/>
        <v>0</v>
      </c>
      <c r="N37" s="4"/>
    </row>
    <row r="38" spans="1:14">
      <c r="A38" s="44"/>
      <c r="B38" s="44"/>
      <c r="C38" s="45"/>
      <c r="D38" s="45"/>
      <c r="E38" s="45"/>
      <c r="F38" s="45"/>
      <c r="G38" s="47"/>
      <c r="H38" s="35" t="str">
        <f t="shared" ca="1" si="6"/>
        <v>---</v>
      </c>
      <c r="I38" s="33" t="str">
        <f t="shared" ca="1" si="1"/>
        <v/>
      </c>
      <c r="J38" s="33" t="str">
        <f t="shared" ca="1" si="2"/>
        <v/>
      </c>
      <c r="K38" s="33" t="str">
        <f t="shared" ca="1" si="3"/>
        <v/>
      </c>
      <c r="L38" s="33" t="str">
        <f t="shared" ca="1" si="4"/>
        <v/>
      </c>
      <c r="M38" s="27">
        <f t="shared" si="7"/>
        <v>0</v>
      </c>
      <c r="N38" s="4"/>
    </row>
    <row r="39" spans="1:14">
      <c r="A39" s="44"/>
      <c r="B39" s="44"/>
      <c r="C39" s="45"/>
      <c r="D39" s="45"/>
      <c r="E39" s="45"/>
      <c r="F39" s="45"/>
      <c r="G39" s="47"/>
      <c r="H39" s="35" t="str">
        <f t="shared" ca="1" si="6"/>
        <v>---</v>
      </c>
      <c r="I39" s="33" t="str">
        <f t="shared" ca="1" si="1"/>
        <v/>
      </c>
      <c r="J39" s="33" t="str">
        <f t="shared" ca="1" si="2"/>
        <v/>
      </c>
      <c r="K39" s="33" t="str">
        <f t="shared" ca="1" si="3"/>
        <v/>
      </c>
      <c r="L39" s="33" t="str">
        <f t="shared" ca="1" si="4"/>
        <v/>
      </c>
      <c r="M39" s="27">
        <f t="shared" si="7"/>
        <v>0</v>
      </c>
      <c r="N39" s="4"/>
    </row>
    <row r="40" spans="1:14">
      <c r="A40" s="44"/>
      <c r="B40" s="44"/>
      <c r="C40" s="45"/>
      <c r="D40" s="45"/>
      <c r="E40" s="45"/>
      <c r="F40" s="45"/>
      <c r="G40" s="47"/>
      <c r="H40" s="35" t="str">
        <f t="shared" ca="1" si="6"/>
        <v>---</v>
      </c>
      <c r="I40" s="33" t="str">
        <f t="shared" ca="1" si="1"/>
        <v/>
      </c>
      <c r="J40" s="33" t="str">
        <f t="shared" ca="1" si="2"/>
        <v/>
      </c>
      <c r="K40" s="33" t="str">
        <f t="shared" ca="1" si="3"/>
        <v/>
      </c>
      <c r="L40" s="33" t="str">
        <f t="shared" ca="1" si="4"/>
        <v/>
      </c>
      <c r="M40" s="27">
        <f t="shared" si="7"/>
        <v>0</v>
      </c>
      <c r="N40" s="4"/>
    </row>
    <row r="41" spans="1:14">
      <c r="A41" s="44"/>
      <c r="B41" s="44"/>
      <c r="C41" s="45"/>
      <c r="D41" s="45"/>
      <c r="E41" s="45"/>
      <c r="F41" s="45"/>
      <c r="G41" s="47"/>
      <c r="H41" s="35" t="str">
        <f t="shared" ca="1" si="6"/>
        <v>---</v>
      </c>
      <c r="I41" s="33" t="str">
        <f t="shared" ca="1" si="1"/>
        <v/>
      </c>
      <c r="J41" s="33" t="str">
        <f t="shared" ca="1" si="2"/>
        <v/>
      </c>
      <c r="K41" s="33" t="str">
        <f t="shared" ca="1" si="3"/>
        <v/>
      </c>
      <c r="L41" s="33" t="str">
        <f t="shared" ca="1" si="4"/>
        <v/>
      </c>
      <c r="M41" s="27">
        <f t="shared" si="7"/>
        <v>0</v>
      </c>
      <c r="N41" s="4"/>
    </row>
    <row r="42" spans="1:14">
      <c r="A42" s="44"/>
      <c r="B42" s="44"/>
      <c r="C42" s="45"/>
      <c r="D42" s="45"/>
      <c r="E42" s="45"/>
      <c r="F42" s="45"/>
      <c r="G42" s="47"/>
      <c r="H42" s="35" t="str">
        <f t="shared" ca="1" si="6"/>
        <v>---</v>
      </c>
      <c r="I42" s="33" t="str">
        <f t="shared" ca="1" si="1"/>
        <v/>
      </c>
      <c r="J42" s="33" t="str">
        <f t="shared" ca="1" si="2"/>
        <v/>
      </c>
      <c r="K42" s="33" t="str">
        <f t="shared" ca="1" si="3"/>
        <v/>
      </c>
      <c r="L42" s="33" t="str">
        <f t="shared" ca="1" si="4"/>
        <v/>
      </c>
      <c r="M42" s="27">
        <f t="shared" si="7"/>
        <v>0</v>
      </c>
      <c r="N42" s="4"/>
    </row>
    <row r="43" spans="1:14">
      <c r="A43" s="44"/>
      <c r="B43" s="44"/>
      <c r="C43" s="45"/>
      <c r="D43" s="45"/>
      <c r="E43" s="45"/>
      <c r="F43" s="45"/>
      <c r="G43" s="47"/>
      <c r="H43" s="35" t="str">
        <f t="shared" ca="1" si="6"/>
        <v>---</v>
      </c>
      <c r="I43" s="33" t="str">
        <f t="shared" ca="1" si="1"/>
        <v/>
      </c>
      <c r="J43" s="33" t="str">
        <f t="shared" ca="1" si="2"/>
        <v/>
      </c>
      <c r="K43" s="33" t="str">
        <f t="shared" ca="1" si="3"/>
        <v/>
      </c>
      <c r="L43" s="33" t="str">
        <f t="shared" ca="1" si="4"/>
        <v/>
      </c>
      <c r="M43" s="27">
        <f t="shared" si="7"/>
        <v>0</v>
      </c>
      <c r="N43" s="4"/>
    </row>
    <row r="44" spans="1:14">
      <c r="A44" s="44"/>
      <c r="B44" s="44"/>
      <c r="C44" s="45"/>
      <c r="D44" s="45"/>
      <c r="E44" s="45"/>
      <c r="F44" s="45"/>
      <c r="G44" s="47"/>
      <c r="H44" s="35" t="str">
        <f t="shared" ca="1" si="6"/>
        <v>---</v>
      </c>
      <c r="I44" s="33" t="str">
        <f t="shared" ca="1" si="1"/>
        <v/>
      </c>
      <c r="J44" s="33" t="str">
        <f t="shared" ca="1" si="2"/>
        <v/>
      </c>
      <c r="K44" s="33" t="str">
        <f t="shared" ca="1" si="3"/>
        <v/>
      </c>
      <c r="L44" s="33" t="str">
        <f t="shared" ca="1" si="4"/>
        <v/>
      </c>
      <c r="M44" s="27">
        <f t="shared" si="7"/>
        <v>0</v>
      </c>
      <c r="N44" s="4"/>
    </row>
    <row r="45" spans="1:14">
      <c r="A45" s="44"/>
      <c r="B45" s="44"/>
      <c r="C45" s="45"/>
      <c r="D45" s="45"/>
      <c r="E45" s="45"/>
      <c r="F45" s="45"/>
      <c r="G45" s="47"/>
      <c r="H45" s="35" t="str">
        <f t="shared" ca="1" si="6"/>
        <v>---</v>
      </c>
      <c r="I45" s="33" t="str">
        <f t="shared" ca="1" si="1"/>
        <v/>
      </c>
      <c r="J45" s="33" t="str">
        <f t="shared" ca="1" si="2"/>
        <v/>
      </c>
      <c r="K45" s="33" t="str">
        <f t="shared" ca="1" si="3"/>
        <v/>
      </c>
      <c r="L45" s="33" t="str">
        <f t="shared" ca="1" si="4"/>
        <v/>
      </c>
      <c r="M45" s="27">
        <f t="shared" si="7"/>
        <v>0</v>
      </c>
      <c r="N45" s="4"/>
    </row>
    <row r="46" spans="1:14">
      <c r="A46" s="44"/>
      <c r="B46" s="44"/>
      <c r="C46" s="45"/>
      <c r="D46" s="45"/>
      <c r="E46" s="45"/>
      <c r="F46" s="45"/>
      <c r="G46" s="47"/>
      <c r="H46" s="35" t="str">
        <f t="shared" ca="1" si="6"/>
        <v>---</v>
      </c>
      <c r="I46" s="33" t="str">
        <f t="shared" ca="1" si="1"/>
        <v/>
      </c>
      <c r="J46" s="33" t="str">
        <f t="shared" ca="1" si="2"/>
        <v/>
      </c>
      <c r="K46" s="33" t="str">
        <f t="shared" ca="1" si="3"/>
        <v/>
      </c>
      <c r="L46" s="33" t="str">
        <f t="shared" ca="1" si="4"/>
        <v/>
      </c>
      <c r="M46" s="27">
        <f t="shared" si="7"/>
        <v>0</v>
      </c>
      <c r="N46" s="4"/>
    </row>
    <row r="47" spans="1:14">
      <c r="A47" s="44"/>
      <c r="B47" s="44"/>
      <c r="C47" s="45"/>
      <c r="D47" s="45"/>
      <c r="E47" s="45"/>
      <c r="F47" s="45"/>
      <c r="G47" s="47"/>
      <c r="H47" s="35" t="str">
        <f t="shared" ca="1" si="6"/>
        <v>---</v>
      </c>
      <c r="I47" s="33" t="str">
        <f t="shared" ca="1" si="1"/>
        <v/>
      </c>
      <c r="J47" s="33" t="str">
        <f t="shared" ca="1" si="2"/>
        <v/>
      </c>
      <c r="K47" s="33" t="str">
        <f t="shared" ca="1" si="3"/>
        <v/>
      </c>
      <c r="L47" s="33" t="str">
        <f t="shared" ca="1" si="4"/>
        <v/>
      </c>
      <c r="M47" s="27">
        <f t="shared" si="7"/>
        <v>0</v>
      </c>
      <c r="N47" s="4"/>
    </row>
    <row r="48" spans="1:14">
      <c r="A48" s="44"/>
      <c r="B48" s="44"/>
      <c r="C48" s="45"/>
      <c r="D48" s="45"/>
      <c r="E48" s="45"/>
      <c r="F48" s="45"/>
      <c r="G48" s="47"/>
      <c r="H48" s="35" t="str">
        <f t="shared" ca="1" si="6"/>
        <v>---</v>
      </c>
      <c r="I48" s="33" t="str">
        <f t="shared" ca="1" si="1"/>
        <v/>
      </c>
      <c r="J48" s="33" t="str">
        <f t="shared" ca="1" si="2"/>
        <v/>
      </c>
      <c r="K48" s="33" t="str">
        <f t="shared" ca="1" si="3"/>
        <v/>
      </c>
      <c r="L48" s="33" t="str">
        <f t="shared" ca="1" si="4"/>
        <v/>
      </c>
      <c r="M48" s="27">
        <f t="shared" si="7"/>
        <v>0</v>
      </c>
      <c r="N48" s="4"/>
    </row>
    <row r="49" spans="1:14">
      <c r="A49" s="44"/>
      <c r="B49" s="44"/>
      <c r="C49" s="45"/>
      <c r="D49" s="45"/>
      <c r="E49" s="45"/>
      <c r="F49" s="45"/>
      <c r="G49" s="47"/>
      <c r="H49" s="35" t="str">
        <f t="shared" ca="1" si="6"/>
        <v>---</v>
      </c>
      <c r="I49" s="33" t="str">
        <f t="shared" ca="1" si="1"/>
        <v/>
      </c>
      <c r="J49" s="33" t="str">
        <f t="shared" ca="1" si="2"/>
        <v/>
      </c>
      <c r="K49" s="33" t="str">
        <f t="shared" ca="1" si="3"/>
        <v/>
      </c>
      <c r="L49" s="33" t="str">
        <f t="shared" ca="1" si="4"/>
        <v/>
      </c>
      <c r="M49" s="27">
        <f t="shared" si="7"/>
        <v>0</v>
      </c>
      <c r="N49" s="4"/>
    </row>
    <row r="50" spans="1:14">
      <c r="A50" s="44"/>
      <c r="B50" s="44"/>
      <c r="C50" s="45"/>
      <c r="D50" s="45"/>
      <c r="E50" s="45"/>
      <c r="F50" s="45"/>
      <c r="G50" s="47"/>
      <c r="H50" s="35" t="str">
        <f t="shared" ca="1" si="6"/>
        <v>---</v>
      </c>
      <c r="I50" s="33" t="str">
        <f t="shared" ca="1" si="1"/>
        <v/>
      </c>
      <c r="J50" s="33" t="str">
        <f t="shared" ca="1" si="2"/>
        <v/>
      </c>
      <c r="K50" s="33" t="str">
        <f t="shared" ca="1" si="3"/>
        <v/>
      </c>
      <c r="L50" s="33" t="str">
        <f t="shared" ca="1" si="4"/>
        <v/>
      </c>
      <c r="M50" s="27">
        <f t="shared" si="7"/>
        <v>0</v>
      </c>
      <c r="N50" s="4"/>
    </row>
    <row r="51" spans="1:14">
      <c r="A51" s="44"/>
      <c r="B51" s="44"/>
      <c r="C51" s="45"/>
      <c r="D51" s="45"/>
      <c r="E51" s="45"/>
      <c r="F51" s="45"/>
      <c r="G51" s="47"/>
      <c r="H51" s="35" t="str">
        <f t="shared" ca="1" si="6"/>
        <v>---</v>
      </c>
      <c r="I51" s="33" t="str">
        <f t="shared" ca="1" si="1"/>
        <v/>
      </c>
      <c r="J51" s="33" t="str">
        <f t="shared" ca="1" si="2"/>
        <v/>
      </c>
      <c r="K51" s="33" t="str">
        <f t="shared" ca="1" si="3"/>
        <v/>
      </c>
      <c r="L51" s="33" t="str">
        <f t="shared" ca="1" si="4"/>
        <v/>
      </c>
      <c r="M51" s="27">
        <f t="shared" si="7"/>
        <v>0</v>
      </c>
      <c r="N51" s="4"/>
    </row>
    <row r="52" spans="1:14">
      <c r="A52" s="44"/>
      <c r="B52" s="44"/>
      <c r="C52" s="45"/>
      <c r="D52" s="45"/>
      <c r="E52" s="45"/>
      <c r="F52" s="45"/>
      <c r="G52" s="47"/>
      <c r="H52" s="35" t="str">
        <f t="shared" ca="1" si="6"/>
        <v>---</v>
      </c>
      <c r="I52" s="33" t="str">
        <f t="shared" ca="1" si="1"/>
        <v/>
      </c>
      <c r="J52" s="33" t="str">
        <f t="shared" ca="1" si="2"/>
        <v/>
      </c>
      <c r="K52" s="33" t="str">
        <f t="shared" ca="1" si="3"/>
        <v/>
      </c>
      <c r="L52" s="33" t="str">
        <f t="shared" ca="1" si="4"/>
        <v/>
      </c>
      <c r="M52" s="27">
        <f t="shared" si="7"/>
        <v>0</v>
      </c>
      <c r="N52" s="4"/>
    </row>
    <row r="53" spans="1:14">
      <c r="A53" s="44"/>
      <c r="B53" s="44"/>
      <c r="C53" s="45"/>
      <c r="D53" s="45"/>
      <c r="E53" s="45"/>
      <c r="F53" s="45"/>
      <c r="G53" s="47"/>
      <c r="H53" s="35" t="str">
        <f t="shared" ca="1" si="6"/>
        <v>---</v>
      </c>
      <c r="I53" s="33" t="str">
        <f t="shared" ca="1" si="1"/>
        <v/>
      </c>
      <c r="J53" s="33" t="str">
        <f t="shared" ca="1" si="2"/>
        <v/>
      </c>
      <c r="K53" s="33" t="str">
        <f t="shared" ca="1" si="3"/>
        <v/>
      </c>
      <c r="L53" s="33" t="str">
        <f t="shared" ca="1" si="4"/>
        <v/>
      </c>
      <c r="M53" s="27">
        <f t="shared" si="7"/>
        <v>0</v>
      </c>
      <c r="N53" s="4"/>
    </row>
    <row r="54" spans="1:14">
      <c r="A54" s="44"/>
      <c r="B54" s="44"/>
      <c r="C54" s="45"/>
      <c r="D54" s="45"/>
      <c r="E54" s="45"/>
      <c r="F54" s="45"/>
      <c r="G54" s="47"/>
      <c r="H54" s="35" t="str">
        <f t="shared" ca="1" si="6"/>
        <v>---</v>
      </c>
      <c r="I54" s="33" t="str">
        <f t="shared" ca="1" si="1"/>
        <v/>
      </c>
      <c r="J54" s="33" t="str">
        <f t="shared" ca="1" si="2"/>
        <v/>
      </c>
      <c r="K54" s="33" t="str">
        <f t="shared" ca="1" si="3"/>
        <v/>
      </c>
      <c r="L54" s="33" t="str">
        <f t="shared" ca="1" si="4"/>
        <v/>
      </c>
      <c r="M54" s="27">
        <f t="shared" si="7"/>
        <v>0</v>
      </c>
      <c r="N54" s="4"/>
    </row>
    <row r="55" spans="1:14">
      <c r="A55" s="44"/>
      <c r="B55" s="44"/>
      <c r="C55" s="45"/>
      <c r="D55" s="45"/>
      <c r="E55" s="45"/>
      <c r="F55" s="45"/>
      <c r="G55" s="47"/>
      <c r="H55" s="35" t="str">
        <f t="shared" ca="1" si="6"/>
        <v>---</v>
      </c>
      <c r="I55" s="33" t="str">
        <f t="shared" ca="1" si="1"/>
        <v/>
      </c>
      <c r="J55" s="33" t="str">
        <f t="shared" ca="1" si="2"/>
        <v/>
      </c>
      <c r="K55" s="33" t="str">
        <f t="shared" ca="1" si="3"/>
        <v/>
      </c>
      <c r="L55" s="33" t="str">
        <f t="shared" ca="1" si="4"/>
        <v/>
      </c>
      <c r="M55" s="27">
        <f t="shared" si="7"/>
        <v>0</v>
      </c>
      <c r="N55" s="4"/>
    </row>
    <row r="56" spans="1:14">
      <c r="A56" s="44"/>
      <c r="B56" s="44"/>
      <c r="C56" s="45"/>
      <c r="D56" s="45"/>
      <c r="E56" s="45"/>
      <c r="F56" s="45"/>
      <c r="G56" s="47"/>
      <c r="H56" s="35" t="str">
        <f t="shared" ca="1" si="6"/>
        <v>---</v>
      </c>
      <c r="I56" s="33" t="str">
        <f t="shared" ca="1" si="1"/>
        <v/>
      </c>
      <c r="J56" s="33" t="str">
        <f t="shared" ca="1" si="2"/>
        <v/>
      </c>
      <c r="K56" s="33" t="str">
        <f t="shared" ca="1" si="3"/>
        <v/>
      </c>
      <c r="L56" s="33" t="str">
        <f t="shared" ca="1" si="4"/>
        <v/>
      </c>
      <c r="M56" s="27">
        <f t="shared" si="7"/>
        <v>0</v>
      </c>
      <c r="N56" s="4"/>
    </row>
    <row r="57" spans="1:14">
      <c r="A57" s="44"/>
      <c r="B57" s="44"/>
      <c r="C57" s="45"/>
      <c r="D57" s="45"/>
      <c r="E57" s="45"/>
      <c r="F57" s="45"/>
      <c r="G57" s="47"/>
      <c r="H57" s="35" t="str">
        <f t="shared" ca="1" si="6"/>
        <v>---</v>
      </c>
      <c r="I57" s="33" t="str">
        <f t="shared" ca="1" si="1"/>
        <v/>
      </c>
      <c r="J57" s="33" t="str">
        <f t="shared" ca="1" si="2"/>
        <v/>
      </c>
      <c r="K57" s="33" t="str">
        <f t="shared" ca="1" si="3"/>
        <v/>
      </c>
      <c r="L57" s="33" t="str">
        <f t="shared" ca="1" si="4"/>
        <v/>
      </c>
      <c r="M57" s="27">
        <f t="shared" si="7"/>
        <v>0</v>
      </c>
      <c r="N57" s="4"/>
    </row>
    <row r="58" spans="1:14">
      <c r="A58" s="44"/>
      <c r="B58" s="44"/>
      <c r="C58" s="45"/>
      <c r="D58" s="45"/>
      <c r="E58" s="45"/>
      <c r="F58" s="45"/>
      <c r="G58" s="47"/>
      <c r="H58" s="35" t="str">
        <f t="shared" ca="1" si="6"/>
        <v>---</v>
      </c>
      <c r="I58" s="33" t="str">
        <f t="shared" ca="1" si="1"/>
        <v/>
      </c>
      <c r="J58" s="33" t="str">
        <f t="shared" ca="1" si="2"/>
        <v/>
      </c>
      <c r="K58" s="33" t="str">
        <f t="shared" ca="1" si="3"/>
        <v/>
      </c>
      <c r="L58" s="33" t="str">
        <f t="shared" ca="1" si="4"/>
        <v/>
      </c>
      <c r="M58" s="27">
        <f t="shared" si="7"/>
        <v>0</v>
      </c>
      <c r="N58" s="4"/>
    </row>
    <row r="59" spans="1:14">
      <c r="A59" s="44"/>
      <c r="B59" s="44"/>
      <c r="C59" s="45"/>
      <c r="D59" s="45"/>
      <c r="E59" s="45"/>
      <c r="F59" s="45"/>
      <c r="G59" s="47"/>
      <c r="H59" s="35" t="str">
        <f t="shared" ca="1" si="6"/>
        <v>---</v>
      </c>
      <c r="I59" s="33" t="str">
        <f t="shared" ca="1" si="1"/>
        <v/>
      </c>
      <c r="J59" s="33" t="str">
        <f t="shared" ca="1" si="2"/>
        <v/>
      </c>
      <c r="K59" s="33" t="str">
        <f t="shared" ca="1" si="3"/>
        <v/>
      </c>
      <c r="L59" s="33" t="str">
        <f t="shared" ca="1" si="4"/>
        <v/>
      </c>
      <c r="M59" s="27">
        <f t="shared" si="7"/>
        <v>0</v>
      </c>
      <c r="N59" s="4"/>
    </row>
    <row r="60" spans="1:14">
      <c r="A60" s="44"/>
      <c r="B60" s="44"/>
      <c r="C60" s="45"/>
      <c r="D60" s="45"/>
      <c r="E60" s="45"/>
      <c r="F60" s="45"/>
      <c r="G60" s="47"/>
      <c r="H60" s="35" t="str">
        <f t="shared" ca="1" si="6"/>
        <v>---</v>
      </c>
      <c r="I60" s="33" t="str">
        <f t="shared" ca="1" si="1"/>
        <v/>
      </c>
      <c r="J60" s="33" t="str">
        <f t="shared" ca="1" si="2"/>
        <v/>
      </c>
      <c r="K60" s="33" t="str">
        <f t="shared" ca="1" si="3"/>
        <v/>
      </c>
      <c r="L60" s="33" t="str">
        <f t="shared" ca="1" si="4"/>
        <v/>
      </c>
      <c r="M60" s="27">
        <f t="shared" si="7"/>
        <v>0</v>
      </c>
      <c r="N60" s="4"/>
    </row>
    <row r="61" spans="1:14">
      <c r="A61" s="44"/>
      <c r="B61" s="44"/>
      <c r="C61" s="45"/>
      <c r="D61" s="45"/>
      <c r="E61" s="45"/>
      <c r="F61" s="45"/>
      <c r="G61" s="47"/>
      <c r="H61" s="35" t="str">
        <f t="shared" ca="1" si="0"/>
        <v>---</v>
      </c>
      <c r="I61" s="33" t="str">
        <f t="shared" ca="1" si="1"/>
        <v/>
      </c>
      <c r="J61" s="33" t="str">
        <f t="shared" ca="1" si="2"/>
        <v/>
      </c>
      <c r="K61" s="33" t="str">
        <f t="shared" ca="1" si="3"/>
        <v/>
      </c>
      <c r="L61" s="33" t="str">
        <f t="shared" ca="1" si="4"/>
        <v/>
      </c>
      <c r="M61" s="27">
        <f t="shared" si="5"/>
        <v>0</v>
      </c>
      <c r="N61" s="4"/>
    </row>
    <row r="62" spans="1:14">
      <c r="A62" s="44"/>
      <c r="B62" s="44"/>
      <c r="C62" s="45"/>
      <c r="D62" s="45"/>
      <c r="E62" s="45"/>
      <c r="F62" s="45"/>
      <c r="G62" s="47"/>
      <c r="H62" s="35" t="str">
        <f t="shared" ca="1" si="0"/>
        <v>---</v>
      </c>
      <c r="I62" s="33" t="str">
        <f t="shared" ca="1" si="1"/>
        <v/>
      </c>
      <c r="J62" s="33" t="str">
        <f t="shared" ca="1" si="2"/>
        <v/>
      </c>
      <c r="K62" s="33" t="str">
        <f t="shared" ca="1" si="3"/>
        <v/>
      </c>
      <c r="L62" s="33" t="str">
        <f t="shared" ca="1" si="4"/>
        <v/>
      </c>
      <c r="M62" s="27">
        <f t="shared" si="5"/>
        <v>0</v>
      </c>
      <c r="N62" s="4"/>
    </row>
    <row r="63" spans="1:14">
      <c r="A63" s="44"/>
      <c r="B63" s="44"/>
      <c r="C63" s="45"/>
      <c r="D63" s="45"/>
      <c r="E63" s="45"/>
      <c r="F63" s="45"/>
      <c r="G63" s="47"/>
      <c r="H63" s="35" t="str">
        <f t="shared" ca="1" si="0"/>
        <v>---</v>
      </c>
      <c r="I63" s="33" t="str">
        <f t="shared" ca="1" si="1"/>
        <v/>
      </c>
      <c r="J63" s="33" t="str">
        <f t="shared" ca="1" si="2"/>
        <v/>
      </c>
      <c r="K63" s="33" t="str">
        <f t="shared" ca="1" si="3"/>
        <v/>
      </c>
      <c r="L63" s="33" t="str">
        <f t="shared" ca="1" si="4"/>
        <v/>
      </c>
      <c r="M63" s="27">
        <f t="shared" si="5"/>
        <v>0</v>
      </c>
      <c r="N63" s="4"/>
    </row>
    <row r="64" spans="1:14">
      <c r="A64" s="44"/>
      <c r="B64" s="44"/>
      <c r="C64" s="45"/>
      <c r="D64" s="45"/>
      <c r="E64" s="45"/>
      <c r="F64" s="45"/>
      <c r="G64" s="47"/>
      <c r="H64" s="35" t="str">
        <f t="shared" ca="1" si="0"/>
        <v>---</v>
      </c>
      <c r="I64" s="33" t="str">
        <f t="shared" ca="1" si="1"/>
        <v/>
      </c>
      <c r="J64" s="33" t="str">
        <f t="shared" ca="1" si="2"/>
        <v/>
      </c>
      <c r="K64" s="33" t="str">
        <f t="shared" ca="1" si="3"/>
        <v/>
      </c>
      <c r="L64" s="33" t="str">
        <f t="shared" ca="1" si="4"/>
        <v/>
      </c>
      <c r="M64" s="27">
        <f t="shared" si="5"/>
        <v>0</v>
      </c>
      <c r="N64" s="4"/>
    </row>
    <row r="65" spans="1:14">
      <c r="A65" s="44"/>
      <c r="B65" s="44"/>
      <c r="C65" s="45"/>
      <c r="D65" s="45"/>
      <c r="E65" s="45"/>
      <c r="F65" s="45"/>
      <c r="G65" s="47"/>
      <c r="H65" s="35" t="str">
        <f t="shared" ca="1" si="0"/>
        <v>---</v>
      </c>
      <c r="I65" s="33" t="str">
        <f t="shared" ca="1" si="1"/>
        <v/>
      </c>
      <c r="J65" s="33" t="str">
        <f t="shared" ca="1" si="2"/>
        <v/>
      </c>
      <c r="K65" s="33" t="str">
        <f t="shared" ca="1" si="3"/>
        <v/>
      </c>
      <c r="L65" s="33" t="str">
        <f t="shared" ca="1" si="4"/>
        <v/>
      </c>
      <c r="M65" s="27">
        <f t="shared" si="5"/>
        <v>0</v>
      </c>
      <c r="N65" s="4"/>
    </row>
    <row r="66" spans="1:14">
      <c r="A66" s="44"/>
      <c r="B66" s="44"/>
      <c r="C66" s="45"/>
      <c r="D66" s="45"/>
      <c r="E66" s="45"/>
      <c r="F66" s="45"/>
      <c r="G66" s="47"/>
      <c r="H66" s="35" t="str">
        <f t="shared" ca="1" si="0"/>
        <v>---</v>
      </c>
      <c r="I66" s="33" t="str">
        <f t="shared" ca="1" si="1"/>
        <v/>
      </c>
      <c r="J66" s="33" t="str">
        <f t="shared" ca="1" si="2"/>
        <v/>
      </c>
      <c r="K66" s="33" t="str">
        <f t="shared" ca="1" si="3"/>
        <v/>
      </c>
      <c r="L66" s="33" t="str">
        <f t="shared" ca="1" si="4"/>
        <v/>
      </c>
      <c r="M66" s="27">
        <f t="shared" si="5"/>
        <v>0</v>
      </c>
      <c r="N66" s="4"/>
    </row>
    <row r="67" spans="1:14">
      <c r="A67" s="44"/>
      <c r="B67" s="44"/>
      <c r="C67" s="45"/>
      <c r="D67" s="45"/>
      <c r="E67" s="45"/>
      <c r="F67" s="45"/>
      <c r="G67" s="47"/>
      <c r="H67" s="35" t="str">
        <f t="shared" ca="1" si="0"/>
        <v>---</v>
      </c>
      <c r="I67" s="33" t="str">
        <f t="shared" ca="1" si="1"/>
        <v/>
      </c>
      <c r="J67" s="33" t="str">
        <f t="shared" ca="1" si="2"/>
        <v/>
      </c>
      <c r="K67" s="33" t="str">
        <f t="shared" ca="1" si="3"/>
        <v/>
      </c>
      <c r="L67" s="33" t="str">
        <f t="shared" ca="1" si="4"/>
        <v/>
      </c>
      <c r="M67" s="27">
        <f t="shared" si="5"/>
        <v>0</v>
      </c>
      <c r="N67" s="4"/>
    </row>
    <row r="68" spans="1:14">
      <c r="A68" s="44"/>
      <c r="B68" s="44"/>
      <c r="C68" s="45"/>
      <c r="D68" s="45"/>
      <c r="E68" s="45"/>
      <c r="F68" s="45"/>
      <c r="G68" s="46"/>
      <c r="H68" s="30" t="str">
        <f t="shared" ca="1" si="0"/>
        <v>---</v>
      </c>
      <c r="I68" s="33" t="str">
        <f t="shared" ca="1" si="1"/>
        <v/>
      </c>
      <c r="J68" s="33" t="str">
        <f t="shared" ca="1" si="2"/>
        <v/>
      </c>
      <c r="K68" s="33" t="str">
        <f t="shared" ca="1" si="3"/>
        <v/>
      </c>
      <c r="L68" s="33" t="str">
        <f t="shared" ca="1" si="4"/>
        <v/>
      </c>
      <c r="M68" s="27">
        <f t="shared" si="5"/>
        <v>0</v>
      </c>
      <c r="N68" s="4"/>
    </row>
    <row r="69" spans="1:14">
      <c r="A69" s="44"/>
      <c r="B69" s="44"/>
      <c r="C69" s="45"/>
      <c r="D69" s="45"/>
      <c r="E69" s="45"/>
      <c r="F69" s="45"/>
      <c r="G69" s="47"/>
      <c r="H69" s="35" t="str">
        <f t="shared" ca="1" si="0"/>
        <v>---</v>
      </c>
      <c r="I69" s="33" t="str">
        <f t="shared" ca="1" si="1"/>
        <v/>
      </c>
      <c r="J69" s="33" t="str">
        <f t="shared" ca="1" si="2"/>
        <v/>
      </c>
      <c r="K69" s="33" t="str">
        <f t="shared" ca="1" si="3"/>
        <v/>
      </c>
      <c r="L69" s="33" t="str">
        <f t="shared" ca="1" si="4"/>
        <v/>
      </c>
      <c r="M69" s="27">
        <f t="shared" si="5"/>
        <v>0</v>
      </c>
      <c r="N69" s="4"/>
    </row>
    <row r="70" spans="1:14">
      <c r="A70" s="44"/>
      <c r="B70" s="44"/>
      <c r="C70" s="45"/>
      <c r="D70" s="45"/>
      <c r="E70" s="45"/>
      <c r="F70" s="45"/>
      <c r="G70" s="47"/>
      <c r="H70" s="35" t="str">
        <f t="shared" ca="1" si="0"/>
        <v>---</v>
      </c>
      <c r="I70" s="33" t="str">
        <f t="shared" ca="1" si="1"/>
        <v/>
      </c>
      <c r="J70" s="33" t="str">
        <f t="shared" ca="1" si="2"/>
        <v/>
      </c>
      <c r="K70" s="33" t="str">
        <f t="shared" ca="1" si="3"/>
        <v/>
      </c>
      <c r="L70" s="33" t="str">
        <f t="shared" ca="1" si="4"/>
        <v/>
      </c>
      <c r="M70" s="28">
        <f t="shared" si="5"/>
        <v>0</v>
      </c>
    </row>
    <row r="71" spans="1:14">
      <c r="A71" s="44"/>
      <c r="B71" s="44"/>
      <c r="C71" s="45"/>
      <c r="D71" s="45"/>
      <c r="E71" s="45"/>
      <c r="F71" s="45"/>
      <c r="G71" s="47"/>
      <c r="H71" s="35" t="str">
        <f t="shared" ca="1" si="0"/>
        <v>---</v>
      </c>
      <c r="I71" s="33" t="str">
        <f t="shared" ca="1" si="1"/>
        <v/>
      </c>
      <c r="J71" s="33" t="str">
        <f t="shared" ca="1" si="2"/>
        <v/>
      </c>
      <c r="K71" s="33" t="str">
        <f t="shared" ca="1" si="3"/>
        <v/>
      </c>
      <c r="L71" s="33" t="str">
        <f t="shared" ca="1" si="4"/>
        <v/>
      </c>
      <c r="M71" s="27">
        <f t="shared" si="5"/>
        <v>0</v>
      </c>
      <c r="N71" s="4"/>
    </row>
    <row r="72" spans="1:14">
      <c r="A72" s="44"/>
      <c r="B72" s="44"/>
      <c r="C72" s="45"/>
      <c r="D72" s="45"/>
      <c r="E72" s="45"/>
      <c r="F72" s="45"/>
      <c r="G72" s="47"/>
      <c r="H72" s="35" t="str">
        <f t="shared" ca="1" si="0"/>
        <v>---</v>
      </c>
      <c r="I72" s="33" t="str">
        <f t="shared" ca="1" si="1"/>
        <v/>
      </c>
      <c r="J72" s="33" t="str">
        <f t="shared" ca="1" si="2"/>
        <v/>
      </c>
      <c r="K72" s="33" t="str">
        <f t="shared" ca="1" si="3"/>
        <v/>
      </c>
      <c r="L72" s="33" t="str">
        <f t="shared" ca="1" si="4"/>
        <v/>
      </c>
      <c r="M72" s="28">
        <f t="shared" si="5"/>
        <v>0</v>
      </c>
    </row>
    <row r="73" spans="1:14">
      <c r="A73" s="44"/>
      <c r="B73" s="44"/>
      <c r="C73" s="45"/>
      <c r="D73" s="45"/>
      <c r="E73" s="45"/>
      <c r="F73" s="45"/>
      <c r="G73" s="47"/>
      <c r="H73" s="35" t="str">
        <f t="shared" ca="1" si="0"/>
        <v>---</v>
      </c>
      <c r="I73" s="33" t="str">
        <f t="shared" ca="1" si="1"/>
        <v/>
      </c>
      <c r="J73" s="33" t="str">
        <f t="shared" ca="1" si="2"/>
        <v/>
      </c>
      <c r="K73" s="33" t="str">
        <f t="shared" ca="1" si="3"/>
        <v/>
      </c>
      <c r="L73" s="33" t="str">
        <f t="shared" ca="1" si="4"/>
        <v/>
      </c>
      <c r="M73" s="28">
        <f t="shared" si="5"/>
        <v>0</v>
      </c>
    </row>
    <row r="74" spans="1:14">
      <c r="A74" s="44"/>
      <c r="B74" s="44"/>
      <c r="C74" s="45"/>
      <c r="D74" s="45"/>
      <c r="E74" s="45"/>
      <c r="F74" s="45"/>
      <c r="G74" s="47"/>
      <c r="H74" s="35" t="str">
        <f t="shared" ref="H74:H109" ca="1" si="8">IF(AND(B74&gt;=$B$4,B74&lt;=$B$5),$B$3-B74,"---")</f>
        <v>---</v>
      </c>
      <c r="I74" s="33" t="str">
        <f t="shared" ca="1" si="1"/>
        <v/>
      </c>
      <c r="J74" s="33" t="str">
        <f t="shared" ca="1" si="2"/>
        <v/>
      </c>
      <c r="K74" s="33" t="str">
        <f t="shared" ca="1" si="3"/>
        <v/>
      </c>
      <c r="L74" s="33" t="str">
        <f t="shared" ca="1" si="4"/>
        <v/>
      </c>
      <c r="M74" s="28">
        <f t="shared" ref="M74:M109" si="9">IF(COUNTIF(C74:G74,"x")&gt;1,"Fehler",COUNTIF(C74:G74,"x"))</f>
        <v>0</v>
      </c>
    </row>
    <row r="75" spans="1:14">
      <c r="A75" s="44"/>
      <c r="B75" s="44"/>
      <c r="C75" s="45"/>
      <c r="D75" s="45"/>
      <c r="E75" s="45"/>
      <c r="F75" s="45"/>
      <c r="G75" s="47"/>
      <c r="H75" s="35" t="str">
        <f t="shared" ca="1" si="8"/>
        <v>---</v>
      </c>
      <c r="I75" s="33" t="str">
        <f t="shared" ca="1" si="1"/>
        <v/>
      </c>
      <c r="J75" s="33" t="str">
        <f t="shared" ca="1" si="2"/>
        <v/>
      </c>
      <c r="K75" s="33" t="str">
        <f t="shared" ca="1" si="3"/>
        <v/>
      </c>
      <c r="L75" s="33" t="str">
        <f t="shared" ca="1" si="4"/>
        <v/>
      </c>
      <c r="M75" s="28">
        <f t="shared" si="9"/>
        <v>0</v>
      </c>
    </row>
    <row r="76" spans="1:14">
      <c r="A76" s="44"/>
      <c r="B76" s="44"/>
      <c r="C76" s="45"/>
      <c r="D76" s="45"/>
      <c r="E76" s="45"/>
      <c r="F76" s="45"/>
      <c r="G76" s="47"/>
      <c r="H76" s="35" t="str">
        <f t="shared" ca="1" si="8"/>
        <v>---</v>
      </c>
      <c r="I76" s="33" t="str">
        <f t="shared" ca="1" si="1"/>
        <v/>
      </c>
      <c r="J76" s="33" t="str">
        <f t="shared" ca="1" si="2"/>
        <v/>
      </c>
      <c r="K76" s="33" t="str">
        <f t="shared" ca="1" si="3"/>
        <v/>
      </c>
      <c r="L76" s="33" t="str">
        <f t="shared" ca="1" si="4"/>
        <v/>
      </c>
      <c r="M76" s="28">
        <f t="shared" si="9"/>
        <v>0</v>
      </c>
    </row>
    <row r="77" spans="1:14">
      <c r="A77" s="44"/>
      <c r="B77" s="44"/>
      <c r="C77" s="45"/>
      <c r="D77" s="45"/>
      <c r="E77" s="45"/>
      <c r="F77" s="45"/>
      <c r="G77" s="47"/>
      <c r="H77" s="35" t="str">
        <f t="shared" ca="1" si="8"/>
        <v>---</v>
      </c>
      <c r="I77" s="33" t="str">
        <f t="shared" ca="1" si="1"/>
        <v/>
      </c>
      <c r="J77" s="33" t="str">
        <f t="shared" ca="1" si="2"/>
        <v/>
      </c>
      <c r="K77" s="33" t="str">
        <f t="shared" ca="1" si="3"/>
        <v/>
      </c>
      <c r="L77" s="33" t="str">
        <f t="shared" ca="1" si="4"/>
        <v/>
      </c>
      <c r="M77" s="28">
        <f t="shared" si="9"/>
        <v>0</v>
      </c>
    </row>
    <row r="78" spans="1:14">
      <c r="A78" s="44"/>
      <c r="B78" s="44"/>
      <c r="C78" s="45"/>
      <c r="D78" s="45"/>
      <c r="E78" s="45"/>
      <c r="F78" s="45"/>
      <c r="G78" s="47"/>
      <c r="H78" s="35" t="str">
        <f t="shared" ca="1" si="8"/>
        <v>---</v>
      </c>
      <c r="I78" s="33" t="str">
        <f t="shared" ca="1" si="1"/>
        <v/>
      </c>
      <c r="J78" s="33" t="str">
        <f t="shared" ca="1" si="2"/>
        <v/>
      </c>
      <c r="K78" s="33" t="str">
        <f t="shared" ca="1" si="3"/>
        <v/>
      </c>
      <c r="L78" s="33" t="str">
        <f t="shared" ca="1" si="4"/>
        <v/>
      </c>
      <c r="M78" s="28">
        <f t="shared" si="9"/>
        <v>0</v>
      </c>
    </row>
    <row r="79" spans="1:14">
      <c r="A79" s="44"/>
      <c r="B79" s="44"/>
      <c r="C79" s="45"/>
      <c r="D79" s="45"/>
      <c r="E79" s="45"/>
      <c r="F79" s="45"/>
      <c r="G79" s="47"/>
      <c r="H79" s="35" t="str">
        <f t="shared" ca="1" si="8"/>
        <v>---</v>
      </c>
      <c r="I79" s="33" t="str">
        <f t="shared" ca="1" si="1"/>
        <v/>
      </c>
      <c r="J79" s="33" t="str">
        <f t="shared" ca="1" si="2"/>
        <v/>
      </c>
      <c r="K79" s="33" t="str">
        <f t="shared" ca="1" si="3"/>
        <v/>
      </c>
      <c r="L79" s="33" t="str">
        <f t="shared" ca="1" si="4"/>
        <v/>
      </c>
      <c r="M79" s="28">
        <f t="shared" si="9"/>
        <v>0</v>
      </c>
    </row>
    <row r="80" spans="1:14">
      <c r="A80" s="44"/>
      <c r="B80" s="44"/>
      <c r="C80" s="45"/>
      <c r="D80" s="45"/>
      <c r="E80" s="45"/>
      <c r="F80" s="45"/>
      <c r="G80" s="47"/>
      <c r="H80" s="35" t="str">
        <f t="shared" ca="1" si="8"/>
        <v>---</v>
      </c>
      <c r="I80" s="33" t="str">
        <f t="shared" ca="1" si="1"/>
        <v/>
      </c>
      <c r="J80" s="33" t="str">
        <f t="shared" ca="1" si="2"/>
        <v/>
      </c>
      <c r="K80" s="33" t="str">
        <f t="shared" ca="1" si="3"/>
        <v/>
      </c>
      <c r="L80" s="33" t="str">
        <f t="shared" ca="1" si="4"/>
        <v/>
      </c>
      <c r="M80" s="28">
        <f t="shared" si="9"/>
        <v>0</v>
      </c>
    </row>
    <row r="81" spans="1:13">
      <c r="A81" s="44"/>
      <c r="B81" s="44"/>
      <c r="C81" s="45"/>
      <c r="D81" s="45"/>
      <c r="E81" s="45"/>
      <c r="F81" s="45"/>
      <c r="G81" s="47"/>
      <c r="H81" s="35" t="str">
        <f t="shared" ca="1" si="8"/>
        <v>---</v>
      </c>
      <c r="I81" s="33" t="str">
        <f t="shared" ca="1" si="1"/>
        <v/>
      </c>
      <c r="J81" s="33" t="str">
        <f t="shared" ca="1" si="2"/>
        <v/>
      </c>
      <c r="K81" s="33" t="str">
        <f t="shared" ca="1" si="3"/>
        <v/>
      </c>
      <c r="L81" s="33" t="str">
        <f t="shared" ca="1" si="4"/>
        <v/>
      </c>
      <c r="M81" s="28">
        <f t="shared" si="9"/>
        <v>0</v>
      </c>
    </row>
    <row r="82" spans="1:13">
      <c r="A82" s="44"/>
      <c r="B82" s="44"/>
      <c r="C82" s="45"/>
      <c r="D82" s="45"/>
      <c r="E82" s="45"/>
      <c r="F82" s="45"/>
      <c r="G82" s="47"/>
      <c r="H82" s="35" t="str">
        <f t="shared" ca="1" si="8"/>
        <v>---</v>
      </c>
      <c r="I82" s="33" t="str">
        <f t="shared" ca="1" si="1"/>
        <v/>
      </c>
      <c r="J82" s="33" t="str">
        <f t="shared" ca="1" si="2"/>
        <v/>
      </c>
      <c r="K82" s="33" t="str">
        <f t="shared" ca="1" si="3"/>
        <v/>
      </c>
      <c r="L82" s="33" t="str">
        <f t="shared" ca="1" si="4"/>
        <v/>
      </c>
      <c r="M82" s="28">
        <f t="shared" si="9"/>
        <v>0</v>
      </c>
    </row>
    <row r="83" spans="1:13">
      <c r="A83" s="44"/>
      <c r="B83" s="44"/>
      <c r="C83" s="45"/>
      <c r="D83" s="45"/>
      <c r="E83" s="45"/>
      <c r="F83" s="45"/>
      <c r="G83" s="47"/>
      <c r="H83" s="35" t="str">
        <f t="shared" ca="1" si="8"/>
        <v>---</v>
      </c>
      <c r="I83" s="33" t="str">
        <f t="shared" ca="1" si="1"/>
        <v/>
      </c>
      <c r="J83" s="33" t="str">
        <f t="shared" ca="1" si="2"/>
        <v/>
      </c>
      <c r="K83" s="33" t="str">
        <f t="shared" ca="1" si="3"/>
        <v/>
      </c>
      <c r="L83" s="33" t="str">
        <f t="shared" ca="1" si="4"/>
        <v/>
      </c>
      <c r="M83" s="28">
        <f t="shared" si="9"/>
        <v>0</v>
      </c>
    </row>
    <row r="84" spans="1:13">
      <c r="A84" s="44"/>
      <c r="B84" s="44"/>
      <c r="C84" s="45"/>
      <c r="D84" s="45"/>
      <c r="E84" s="45"/>
      <c r="F84" s="45"/>
      <c r="G84" s="47"/>
      <c r="H84" s="35" t="str">
        <f t="shared" ca="1" si="8"/>
        <v>---</v>
      </c>
      <c r="I84" s="33" t="str">
        <f t="shared" ca="1" si="1"/>
        <v/>
      </c>
      <c r="J84" s="33" t="str">
        <f t="shared" ca="1" si="2"/>
        <v/>
      </c>
      <c r="K84" s="33" t="str">
        <f t="shared" ca="1" si="3"/>
        <v/>
      </c>
      <c r="L84" s="33" t="str">
        <f t="shared" ca="1" si="4"/>
        <v/>
      </c>
      <c r="M84" s="28">
        <f t="shared" si="9"/>
        <v>0</v>
      </c>
    </row>
    <row r="85" spans="1:13">
      <c r="A85" s="44"/>
      <c r="B85" s="44"/>
      <c r="C85" s="45"/>
      <c r="D85" s="45"/>
      <c r="E85" s="45"/>
      <c r="F85" s="45"/>
      <c r="G85" s="47"/>
      <c r="H85" s="35" t="str">
        <f t="shared" ca="1" si="8"/>
        <v>---</v>
      </c>
      <c r="I85" s="33" t="str">
        <f t="shared" ca="1" si="1"/>
        <v/>
      </c>
      <c r="J85" s="33" t="str">
        <f t="shared" ca="1" si="2"/>
        <v/>
      </c>
      <c r="K85" s="33" t="str">
        <f t="shared" ca="1" si="3"/>
        <v/>
      </c>
      <c r="L85" s="33" t="str">
        <f t="shared" ca="1" si="4"/>
        <v/>
      </c>
      <c r="M85" s="28">
        <f t="shared" si="9"/>
        <v>0</v>
      </c>
    </row>
    <row r="86" spans="1:13">
      <c r="A86" s="44"/>
      <c r="B86" s="44"/>
      <c r="C86" s="45"/>
      <c r="D86" s="45"/>
      <c r="E86" s="45"/>
      <c r="F86" s="45"/>
      <c r="G86" s="47"/>
      <c r="H86" s="35" t="str">
        <f t="shared" ca="1" si="8"/>
        <v>---</v>
      </c>
      <c r="I86" s="33" t="str">
        <f t="shared" ca="1" si="1"/>
        <v/>
      </c>
      <c r="J86" s="33" t="str">
        <f t="shared" ca="1" si="2"/>
        <v/>
      </c>
      <c r="K86" s="33" t="str">
        <f t="shared" ca="1" si="3"/>
        <v/>
      </c>
      <c r="L86" s="33" t="str">
        <f t="shared" ca="1" si="4"/>
        <v/>
      </c>
      <c r="M86" s="28">
        <f t="shared" si="9"/>
        <v>0</v>
      </c>
    </row>
    <row r="87" spans="1:13">
      <c r="A87" s="44"/>
      <c r="B87" s="44"/>
      <c r="C87" s="45"/>
      <c r="D87" s="45"/>
      <c r="E87" s="45"/>
      <c r="F87" s="45"/>
      <c r="G87" s="47"/>
      <c r="H87" s="35" t="str">
        <f t="shared" ca="1" si="8"/>
        <v>---</v>
      </c>
      <c r="I87" s="33" t="str">
        <f t="shared" ca="1" si="1"/>
        <v/>
      </c>
      <c r="J87" s="33" t="str">
        <f t="shared" ca="1" si="2"/>
        <v/>
      </c>
      <c r="K87" s="33" t="str">
        <f t="shared" ca="1" si="3"/>
        <v/>
      </c>
      <c r="L87" s="33" t="str">
        <f t="shared" ca="1" si="4"/>
        <v/>
      </c>
      <c r="M87" s="28">
        <f t="shared" si="9"/>
        <v>0</v>
      </c>
    </row>
    <row r="88" spans="1:13">
      <c r="A88" s="44"/>
      <c r="B88" s="44"/>
      <c r="C88" s="45"/>
      <c r="D88" s="45"/>
      <c r="E88" s="45"/>
      <c r="F88" s="45"/>
      <c r="G88" s="47"/>
      <c r="H88" s="35" t="str">
        <f t="shared" ca="1" si="8"/>
        <v>---</v>
      </c>
      <c r="I88" s="33" t="str">
        <f t="shared" ca="1" si="1"/>
        <v/>
      </c>
      <c r="J88" s="33" t="str">
        <f t="shared" ca="1" si="2"/>
        <v/>
      </c>
      <c r="K88" s="33" t="str">
        <f t="shared" ca="1" si="3"/>
        <v/>
      </c>
      <c r="L88" s="33" t="str">
        <f t="shared" ca="1" si="4"/>
        <v/>
      </c>
      <c r="M88" s="28">
        <f t="shared" si="9"/>
        <v>0</v>
      </c>
    </row>
    <row r="89" spans="1:13">
      <c r="A89" s="44"/>
      <c r="B89" s="44"/>
      <c r="C89" s="45"/>
      <c r="D89" s="45"/>
      <c r="E89" s="45"/>
      <c r="F89" s="45"/>
      <c r="G89" s="47"/>
      <c r="H89" s="35" t="str">
        <f t="shared" ca="1" si="8"/>
        <v>---</v>
      </c>
      <c r="I89" s="33" t="str">
        <f t="shared" ca="1" si="1"/>
        <v/>
      </c>
      <c r="J89" s="33" t="str">
        <f t="shared" ca="1" si="2"/>
        <v/>
      </c>
      <c r="K89" s="33" t="str">
        <f t="shared" ca="1" si="3"/>
        <v/>
      </c>
      <c r="L89" s="33" t="str">
        <f t="shared" ca="1" si="4"/>
        <v/>
      </c>
      <c r="M89" s="28">
        <f t="shared" si="9"/>
        <v>0</v>
      </c>
    </row>
    <row r="90" spans="1:13">
      <c r="A90" s="44"/>
      <c r="B90" s="44"/>
      <c r="C90" s="45"/>
      <c r="D90" s="45"/>
      <c r="E90" s="45"/>
      <c r="F90" s="45"/>
      <c r="G90" s="47"/>
      <c r="H90" s="35" t="str">
        <f t="shared" ca="1" si="8"/>
        <v>---</v>
      </c>
      <c r="I90" s="33" t="str">
        <f t="shared" ca="1" si="1"/>
        <v/>
      </c>
      <c r="J90" s="33" t="str">
        <f t="shared" ca="1" si="2"/>
        <v/>
      </c>
      <c r="K90" s="33" t="str">
        <f t="shared" ca="1" si="3"/>
        <v/>
      </c>
      <c r="L90" s="33" t="str">
        <f t="shared" ca="1" si="4"/>
        <v/>
      </c>
      <c r="M90" s="28">
        <f t="shared" si="9"/>
        <v>0</v>
      </c>
    </row>
    <row r="91" spans="1:13">
      <c r="A91" s="44"/>
      <c r="B91" s="44"/>
      <c r="C91" s="45"/>
      <c r="D91" s="45"/>
      <c r="E91" s="45"/>
      <c r="F91" s="45"/>
      <c r="G91" s="47"/>
      <c r="H91" s="35" t="str">
        <f t="shared" ca="1" si="8"/>
        <v>---</v>
      </c>
      <c r="I91" s="33" t="str">
        <f t="shared" ca="1" si="1"/>
        <v/>
      </c>
      <c r="J91" s="33" t="str">
        <f t="shared" ca="1" si="2"/>
        <v/>
      </c>
      <c r="K91" s="33" t="str">
        <f t="shared" ca="1" si="3"/>
        <v/>
      </c>
      <c r="L91" s="33" t="str">
        <f t="shared" ca="1" si="4"/>
        <v/>
      </c>
      <c r="M91" s="28">
        <f t="shared" si="9"/>
        <v>0</v>
      </c>
    </row>
    <row r="92" spans="1:13">
      <c r="A92" s="44"/>
      <c r="B92" s="44"/>
      <c r="C92" s="45"/>
      <c r="D92" s="45"/>
      <c r="E92" s="45"/>
      <c r="F92" s="45"/>
      <c r="G92" s="47"/>
      <c r="H92" s="35" t="str">
        <f t="shared" ca="1" si="8"/>
        <v>---</v>
      </c>
      <c r="I92" s="33" t="str">
        <f t="shared" ca="1" si="1"/>
        <v/>
      </c>
      <c r="J92" s="33" t="str">
        <f t="shared" ca="1" si="2"/>
        <v/>
      </c>
      <c r="K92" s="33" t="str">
        <f t="shared" ca="1" si="3"/>
        <v/>
      </c>
      <c r="L92" s="33" t="str">
        <f t="shared" ca="1" si="4"/>
        <v/>
      </c>
      <c r="M92" s="28">
        <f t="shared" si="9"/>
        <v>0</v>
      </c>
    </row>
    <row r="93" spans="1:13">
      <c r="A93" s="44"/>
      <c r="B93" s="44"/>
      <c r="C93" s="45"/>
      <c r="D93" s="45"/>
      <c r="E93" s="45"/>
      <c r="F93" s="45"/>
      <c r="G93" s="47"/>
      <c r="H93" s="35" t="str">
        <f t="shared" ca="1" si="8"/>
        <v>---</v>
      </c>
      <c r="I93" s="33" t="str">
        <f t="shared" ca="1" si="1"/>
        <v/>
      </c>
      <c r="J93" s="33" t="str">
        <f t="shared" ca="1" si="2"/>
        <v/>
      </c>
      <c r="K93" s="33" t="str">
        <f t="shared" ca="1" si="3"/>
        <v/>
      </c>
      <c r="L93" s="33" t="str">
        <f t="shared" ca="1" si="4"/>
        <v/>
      </c>
      <c r="M93" s="28">
        <f t="shared" si="9"/>
        <v>0</v>
      </c>
    </row>
    <row r="94" spans="1:13">
      <c r="A94" s="44"/>
      <c r="B94" s="44"/>
      <c r="C94" s="45"/>
      <c r="D94" s="45"/>
      <c r="E94" s="45"/>
      <c r="F94" s="45"/>
      <c r="G94" s="47"/>
      <c r="H94" s="35" t="str">
        <f t="shared" ca="1" si="8"/>
        <v>---</v>
      </c>
      <c r="I94" s="33" t="str">
        <f t="shared" ca="1" si="1"/>
        <v/>
      </c>
      <c r="J94" s="33" t="str">
        <f t="shared" ca="1" si="2"/>
        <v/>
      </c>
      <c r="K94" s="33" t="str">
        <f t="shared" ca="1" si="3"/>
        <v/>
      </c>
      <c r="L94" s="33" t="str">
        <f t="shared" ca="1" si="4"/>
        <v/>
      </c>
      <c r="M94" s="28">
        <f t="shared" si="9"/>
        <v>0</v>
      </c>
    </row>
    <row r="95" spans="1:13">
      <c r="A95" s="44"/>
      <c r="B95" s="44"/>
      <c r="C95" s="45"/>
      <c r="D95" s="45"/>
      <c r="E95" s="45"/>
      <c r="F95" s="45"/>
      <c r="G95" s="47"/>
      <c r="H95" s="35" t="str">
        <f t="shared" ca="1" si="8"/>
        <v>---</v>
      </c>
      <c r="I95" s="33" t="str">
        <f t="shared" ca="1" si="1"/>
        <v/>
      </c>
      <c r="J95" s="33" t="str">
        <f t="shared" ca="1" si="2"/>
        <v/>
      </c>
      <c r="K95" s="33" t="str">
        <f t="shared" ca="1" si="3"/>
        <v/>
      </c>
      <c r="L95" s="33" t="str">
        <f t="shared" ca="1" si="4"/>
        <v/>
      </c>
      <c r="M95" s="28">
        <f t="shared" si="9"/>
        <v>0</v>
      </c>
    </row>
    <row r="96" spans="1:13">
      <c r="A96" s="44"/>
      <c r="B96" s="44"/>
      <c r="C96" s="45"/>
      <c r="D96" s="45"/>
      <c r="E96" s="45"/>
      <c r="F96" s="45"/>
      <c r="G96" s="47"/>
      <c r="H96" s="35" t="str">
        <f t="shared" ca="1" si="8"/>
        <v>---</v>
      </c>
      <c r="I96" s="33" t="str">
        <f t="shared" ca="1" si="1"/>
        <v/>
      </c>
      <c r="J96" s="33" t="str">
        <f t="shared" ca="1" si="2"/>
        <v/>
      </c>
      <c r="K96" s="33" t="str">
        <f t="shared" ca="1" si="3"/>
        <v/>
      </c>
      <c r="L96" s="33" t="str">
        <f t="shared" ca="1" si="4"/>
        <v/>
      </c>
      <c r="M96" s="28">
        <f t="shared" si="9"/>
        <v>0</v>
      </c>
    </row>
    <row r="97" spans="1:14">
      <c r="A97" s="44"/>
      <c r="B97" s="44"/>
      <c r="C97" s="45"/>
      <c r="D97" s="45"/>
      <c r="E97" s="45"/>
      <c r="F97" s="45"/>
      <c r="G97" s="47"/>
      <c r="H97" s="35" t="str">
        <f t="shared" ca="1" si="8"/>
        <v>---</v>
      </c>
      <c r="I97" s="33" t="str">
        <f t="shared" ca="1" si="1"/>
        <v/>
      </c>
      <c r="J97" s="33" t="str">
        <f t="shared" ca="1" si="2"/>
        <v/>
      </c>
      <c r="K97" s="33" t="str">
        <f t="shared" ca="1" si="3"/>
        <v/>
      </c>
      <c r="L97" s="33" t="str">
        <f t="shared" ca="1" si="4"/>
        <v/>
      </c>
      <c r="M97" s="28">
        <f t="shared" si="9"/>
        <v>0</v>
      </c>
    </row>
    <row r="98" spans="1:14">
      <c r="A98" s="44"/>
      <c r="B98" s="44"/>
      <c r="C98" s="45"/>
      <c r="D98" s="45"/>
      <c r="E98" s="45"/>
      <c r="F98" s="45"/>
      <c r="G98" s="47"/>
      <c r="H98" s="35" t="str">
        <f t="shared" ca="1" si="8"/>
        <v>---</v>
      </c>
      <c r="I98" s="33" t="str">
        <f t="shared" ca="1" si="1"/>
        <v/>
      </c>
      <c r="J98" s="33" t="str">
        <f t="shared" ca="1" si="2"/>
        <v/>
      </c>
      <c r="K98" s="33" t="str">
        <f t="shared" ca="1" si="3"/>
        <v/>
      </c>
      <c r="L98" s="33" t="str">
        <f t="shared" ca="1" si="4"/>
        <v/>
      </c>
      <c r="M98" s="28">
        <f t="shared" si="9"/>
        <v>0</v>
      </c>
    </row>
    <row r="99" spans="1:14">
      <c r="A99" s="44"/>
      <c r="B99" s="44"/>
      <c r="C99" s="45"/>
      <c r="D99" s="45"/>
      <c r="E99" s="45"/>
      <c r="F99" s="45"/>
      <c r="G99" s="47"/>
      <c r="H99" s="35" t="str">
        <f t="shared" ca="1" si="8"/>
        <v>---</v>
      </c>
      <c r="I99" s="33" t="str">
        <f t="shared" ca="1" si="1"/>
        <v/>
      </c>
      <c r="J99" s="33" t="str">
        <f t="shared" ca="1" si="2"/>
        <v/>
      </c>
      <c r="K99" s="33" t="str">
        <f t="shared" ca="1" si="3"/>
        <v/>
      </c>
      <c r="L99" s="33" t="str">
        <f t="shared" ca="1" si="4"/>
        <v/>
      </c>
      <c r="M99" s="28">
        <f t="shared" si="9"/>
        <v>0</v>
      </c>
    </row>
    <row r="100" spans="1:14">
      <c r="A100" s="44"/>
      <c r="B100" s="44"/>
      <c r="C100" s="45"/>
      <c r="D100" s="45"/>
      <c r="E100" s="45"/>
      <c r="F100" s="45"/>
      <c r="G100" s="47"/>
      <c r="H100" s="35" t="str">
        <f t="shared" ca="1" si="8"/>
        <v>---</v>
      </c>
      <c r="I100" s="33" t="str">
        <f t="shared" ca="1" si="1"/>
        <v/>
      </c>
      <c r="J100" s="33" t="str">
        <f t="shared" ca="1" si="2"/>
        <v/>
      </c>
      <c r="K100" s="33" t="str">
        <f t="shared" ca="1" si="3"/>
        <v/>
      </c>
      <c r="L100" s="33" t="str">
        <f t="shared" ca="1" si="4"/>
        <v/>
      </c>
      <c r="M100" s="28">
        <f t="shared" si="9"/>
        <v>0</v>
      </c>
    </row>
    <row r="101" spans="1:14">
      <c r="A101" s="44"/>
      <c r="B101" s="44"/>
      <c r="C101" s="45"/>
      <c r="D101" s="45"/>
      <c r="E101" s="45"/>
      <c r="F101" s="45"/>
      <c r="G101" s="47"/>
      <c r="H101" s="35" t="str">
        <f t="shared" ca="1" si="8"/>
        <v>---</v>
      </c>
      <c r="I101" s="33" t="str">
        <f t="shared" ca="1" si="1"/>
        <v/>
      </c>
      <c r="J101" s="33" t="str">
        <f t="shared" ca="1" si="2"/>
        <v/>
      </c>
      <c r="K101" s="33" t="str">
        <f t="shared" ca="1" si="3"/>
        <v/>
      </c>
      <c r="L101" s="33" t="str">
        <f t="shared" ca="1" si="4"/>
        <v/>
      </c>
      <c r="M101" s="28">
        <f t="shared" si="9"/>
        <v>0</v>
      </c>
    </row>
    <row r="102" spans="1:14">
      <c r="A102" s="44"/>
      <c r="B102" s="44"/>
      <c r="C102" s="45"/>
      <c r="D102" s="45"/>
      <c r="E102" s="45"/>
      <c r="F102" s="45"/>
      <c r="G102" s="47"/>
      <c r="H102" s="35" t="str">
        <f t="shared" ca="1" si="8"/>
        <v>---</v>
      </c>
      <c r="I102" s="33" t="str">
        <f t="shared" ca="1" si="1"/>
        <v/>
      </c>
      <c r="J102" s="33" t="str">
        <f t="shared" ca="1" si="2"/>
        <v/>
      </c>
      <c r="K102" s="33" t="str">
        <f t="shared" ca="1" si="3"/>
        <v/>
      </c>
      <c r="L102" s="33" t="str">
        <f t="shared" ca="1" si="4"/>
        <v/>
      </c>
      <c r="M102" s="28">
        <f t="shared" si="9"/>
        <v>0</v>
      </c>
    </row>
    <row r="103" spans="1:14">
      <c r="A103" s="44"/>
      <c r="B103" s="44"/>
      <c r="C103" s="45"/>
      <c r="D103" s="45"/>
      <c r="E103" s="45"/>
      <c r="F103" s="45"/>
      <c r="G103" s="47"/>
      <c r="H103" s="35" t="str">
        <f t="shared" ca="1" si="8"/>
        <v>---</v>
      </c>
      <c r="I103" s="33" t="str">
        <f t="shared" ca="1" si="1"/>
        <v/>
      </c>
      <c r="J103" s="33" t="str">
        <f t="shared" ca="1" si="2"/>
        <v/>
      </c>
      <c r="K103" s="33" t="str">
        <f t="shared" ca="1" si="3"/>
        <v/>
      </c>
      <c r="L103" s="33" t="str">
        <f t="shared" ca="1" si="4"/>
        <v/>
      </c>
      <c r="M103" s="28">
        <f t="shared" si="9"/>
        <v>0</v>
      </c>
    </row>
    <row r="104" spans="1:14">
      <c r="A104" s="44"/>
      <c r="B104" s="44"/>
      <c r="C104" s="45"/>
      <c r="D104" s="45"/>
      <c r="E104" s="45"/>
      <c r="F104" s="45"/>
      <c r="G104" s="47"/>
      <c r="H104" s="35" t="str">
        <f t="shared" ca="1" si="8"/>
        <v>---</v>
      </c>
      <c r="I104" s="33" t="str">
        <f t="shared" ca="1" si="1"/>
        <v/>
      </c>
      <c r="J104" s="33" t="str">
        <f t="shared" ca="1" si="2"/>
        <v/>
      </c>
      <c r="K104" s="33" t="str">
        <f t="shared" ca="1" si="3"/>
        <v/>
      </c>
      <c r="L104" s="33" t="str">
        <f t="shared" ca="1" si="4"/>
        <v/>
      </c>
      <c r="M104" s="28">
        <f t="shared" si="9"/>
        <v>0</v>
      </c>
    </row>
    <row r="105" spans="1:14">
      <c r="A105" s="44"/>
      <c r="B105" s="44"/>
      <c r="C105" s="45"/>
      <c r="D105" s="45"/>
      <c r="E105" s="45"/>
      <c r="F105" s="45"/>
      <c r="G105" s="47"/>
      <c r="H105" s="35" t="str">
        <f t="shared" ca="1" si="8"/>
        <v>---</v>
      </c>
      <c r="I105" s="33" t="str">
        <f t="shared" ca="1" si="1"/>
        <v/>
      </c>
      <c r="J105" s="33" t="str">
        <f t="shared" ca="1" si="2"/>
        <v/>
      </c>
      <c r="K105" s="33" t="str">
        <f t="shared" ca="1" si="3"/>
        <v/>
      </c>
      <c r="L105" s="33" t="str">
        <f t="shared" ca="1" si="4"/>
        <v/>
      </c>
      <c r="M105" s="28">
        <f t="shared" si="9"/>
        <v>0</v>
      </c>
    </row>
    <row r="106" spans="1:14">
      <c r="A106" s="44"/>
      <c r="B106" s="44"/>
      <c r="C106" s="45"/>
      <c r="D106" s="45"/>
      <c r="E106" s="45"/>
      <c r="F106" s="45"/>
      <c r="G106" s="47"/>
      <c r="H106" s="35" t="str">
        <f t="shared" ca="1" si="8"/>
        <v>---</v>
      </c>
      <c r="I106" s="33" t="str">
        <f t="shared" ca="1" si="1"/>
        <v/>
      </c>
      <c r="J106" s="33" t="str">
        <f t="shared" ca="1" si="2"/>
        <v/>
      </c>
      <c r="K106" s="33" t="str">
        <f t="shared" ca="1" si="3"/>
        <v/>
      </c>
      <c r="L106" s="33" t="str">
        <f t="shared" ca="1" si="4"/>
        <v/>
      </c>
      <c r="M106" s="28">
        <f t="shared" si="9"/>
        <v>0</v>
      </c>
    </row>
    <row r="107" spans="1:14">
      <c r="A107" s="44"/>
      <c r="B107" s="44"/>
      <c r="C107" s="45"/>
      <c r="D107" s="45"/>
      <c r="E107" s="45"/>
      <c r="F107" s="45"/>
      <c r="G107" s="47"/>
      <c r="H107" s="35" t="str">
        <f t="shared" ca="1" si="8"/>
        <v>---</v>
      </c>
      <c r="I107" s="33" t="str">
        <f t="shared" ca="1" si="1"/>
        <v/>
      </c>
      <c r="J107" s="33" t="str">
        <f t="shared" ca="1" si="2"/>
        <v/>
      </c>
      <c r="K107" s="33" t="str">
        <f t="shared" ca="1" si="3"/>
        <v/>
      </c>
      <c r="L107" s="33" t="str">
        <f t="shared" ca="1" si="4"/>
        <v/>
      </c>
      <c r="M107" s="28">
        <f t="shared" si="9"/>
        <v>0</v>
      </c>
    </row>
    <row r="108" spans="1:14">
      <c r="A108" s="44"/>
      <c r="B108" s="44"/>
      <c r="C108" s="45"/>
      <c r="D108" s="45"/>
      <c r="E108" s="45"/>
      <c r="F108" s="45"/>
      <c r="G108" s="47"/>
      <c r="H108" s="35" t="str">
        <f t="shared" ca="1" si="8"/>
        <v>---</v>
      </c>
      <c r="I108" s="33" t="str">
        <f t="shared" ca="1" si="1"/>
        <v/>
      </c>
      <c r="J108" s="33" t="str">
        <f t="shared" ca="1" si="2"/>
        <v/>
      </c>
      <c r="K108" s="33" t="str">
        <f t="shared" ca="1" si="3"/>
        <v/>
      </c>
      <c r="L108" s="33" t="str">
        <f t="shared" ca="1" si="4"/>
        <v/>
      </c>
      <c r="M108" s="28">
        <f t="shared" si="9"/>
        <v>0</v>
      </c>
    </row>
    <row r="109" spans="1:14">
      <c r="A109" s="44"/>
      <c r="B109" s="44"/>
      <c r="C109" s="45"/>
      <c r="D109" s="45"/>
      <c r="E109" s="45"/>
      <c r="F109" s="45"/>
      <c r="G109" s="47"/>
      <c r="H109" s="35" t="str">
        <f t="shared" ca="1" si="8"/>
        <v>---</v>
      </c>
      <c r="I109" s="33" t="str">
        <f t="shared" ca="1" si="1"/>
        <v/>
      </c>
      <c r="J109" s="33" t="str">
        <f t="shared" ca="1" si="2"/>
        <v/>
      </c>
      <c r="K109" s="33" t="str">
        <f t="shared" ca="1" si="3"/>
        <v/>
      </c>
      <c r="L109" s="33" t="str">
        <f t="shared" ca="1" si="4"/>
        <v/>
      </c>
      <c r="M109" s="28">
        <f t="shared" si="9"/>
        <v>0</v>
      </c>
    </row>
    <row r="110" spans="1:14">
      <c r="A110" s="44"/>
      <c r="B110" s="44"/>
      <c r="C110" s="45"/>
      <c r="D110" s="45"/>
      <c r="E110" s="45"/>
      <c r="F110" s="45"/>
      <c r="G110" s="47"/>
      <c r="H110" s="35" t="str">
        <f t="shared" ca="1" si="0"/>
        <v>---</v>
      </c>
      <c r="I110" s="33" t="str">
        <f t="shared" ca="1" si="1"/>
        <v/>
      </c>
      <c r="J110" s="33" t="str">
        <f t="shared" ca="1" si="2"/>
        <v/>
      </c>
      <c r="K110" s="33" t="str">
        <f t="shared" ca="1" si="3"/>
        <v/>
      </c>
      <c r="L110" s="33" t="str">
        <f t="shared" ca="1" si="4"/>
        <v/>
      </c>
      <c r="M110" s="27">
        <f t="shared" si="5"/>
        <v>0</v>
      </c>
      <c r="N110" s="4"/>
    </row>
    <row r="111" spans="1:14" ht="15.75" thickBot="1">
      <c r="A111" s="48"/>
      <c r="B111" s="48"/>
      <c r="C111" s="49"/>
      <c r="D111" s="50"/>
      <c r="E111" s="50"/>
      <c r="F111" s="49"/>
      <c r="G111" s="51"/>
      <c r="H111" s="36" t="str">
        <f t="shared" ca="1" si="0"/>
        <v>---</v>
      </c>
      <c r="I111" s="32" t="str">
        <f t="shared" ca="1" si="1"/>
        <v/>
      </c>
      <c r="J111" s="32" t="str">
        <f t="shared" ca="1" si="2"/>
        <v/>
      </c>
      <c r="K111" s="32" t="str">
        <f t="shared" ca="1" si="3"/>
        <v/>
      </c>
      <c r="L111" s="32" t="str">
        <f t="shared" ca="1" si="4"/>
        <v/>
      </c>
      <c r="M111" s="29">
        <f t="shared" si="5"/>
        <v>0</v>
      </c>
    </row>
    <row r="112" spans="1:14" ht="16.5" thickTop="1" thickBot="1">
      <c r="D112" s="3"/>
      <c r="E112" s="3"/>
      <c r="G112" s="3"/>
      <c r="H112" s="3"/>
      <c r="I112" s="3"/>
      <c r="J112" s="3"/>
      <c r="K112" s="3"/>
      <c r="L112" s="3"/>
      <c r="M112" s="3"/>
    </row>
    <row r="113" spans="1:13" ht="16.5" thickTop="1" thickBot="1">
      <c r="A113" s="6" t="s">
        <v>11</v>
      </c>
      <c r="B113" s="7"/>
      <c r="C113" s="7">
        <f>COUNTIF(C11:C111,"x")</f>
        <v>0</v>
      </c>
      <c r="D113" s="7">
        <f t="shared" ref="D113:L113" si="10">COUNTIF(D11:D111,"x")</f>
        <v>2</v>
      </c>
      <c r="E113" s="7">
        <f t="shared" si="10"/>
        <v>1</v>
      </c>
      <c r="F113" s="7">
        <f t="shared" si="10"/>
        <v>1</v>
      </c>
      <c r="G113" s="7">
        <f t="shared" si="10"/>
        <v>1</v>
      </c>
      <c r="H113" s="40"/>
      <c r="I113" s="7">
        <f t="shared" ca="1" si="10"/>
        <v>2</v>
      </c>
      <c r="J113" s="7">
        <f t="shared" ca="1" si="10"/>
        <v>1</v>
      </c>
      <c r="K113" s="7">
        <f t="shared" ca="1" si="10"/>
        <v>1</v>
      </c>
      <c r="L113" s="7">
        <f t="shared" ca="1" si="10"/>
        <v>1</v>
      </c>
      <c r="M113" s="20">
        <f>IF(COUNTIF(M11:M111,"1")&lt;&gt;COUNTIF(C11:G111,"x"),"Die Summen sind nicht plausibel!",SUM(M11:M111))</f>
        <v>5</v>
      </c>
    </row>
    <row r="114" spans="1:13" ht="15.75" thickTop="1">
      <c r="A114" s="21"/>
      <c r="B114" s="21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3"/>
    </row>
    <row r="116" spans="1:13" ht="21">
      <c r="A116" s="1" t="s">
        <v>24</v>
      </c>
      <c r="B116" s="1"/>
    </row>
    <row r="118" spans="1:13">
      <c r="A118" t="s">
        <v>1</v>
      </c>
      <c r="C118" t="s">
        <v>15</v>
      </c>
    </row>
    <row r="119" spans="1:13">
      <c r="A119" t="s">
        <v>2</v>
      </c>
      <c r="C119" t="s">
        <v>16</v>
      </c>
    </row>
    <row r="120" spans="1:13">
      <c r="A120" t="s">
        <v>3</v>
      </c>
      <c r="C120" t="s">
        <v>22</v>
      </c>
    </row>
    <row r="121" spans="1:13">
      <c r="A121" t="s">
        <v>4</v>
      </c>
      <c r="C121" t="s">
        <v>25</v>
      </c>
    </row>
    <row r="122" spans="1:13">
      <c r="A122" t="s">
        <v>5</v>
      </c>
      <c r="C122" t="s">
        <v>26</v>
      </c>
    </row>
    <row r="124" spans="1:13">
      <c r="A124" t="s">
        <v>41</v>
      </c>
    </row>
    <row r="125" spans="1:13">
      <c r="A125" t="s">
        <v>23</v>
      </c>
    </row>
    <row r="126" spans="1:13">
      <c r="A126" t="s">
        <v>39</v>
      </c>
    </row>
    <row r="127" spans="1:13">
      <c r="A127" t="s">
        <v>40</v>
      </c>
      <c r="B127" s="24"/>
    </row>
    <row r="128" spans="1:13">
      <c r="A128" t="s">
        <v>27</v>
      </c>
    </row>
    <row r="129" spans="1:1">
      <c r="A129" t="s">
        <v>49</v>
      </c>
    </row>
  </sheetData>
  <mergeCells count="5">
    <mergeCell ref="C9:G9"/>
    <mergeCell ref="A9:A10"/>
    <mergeCell ref="M9:M10"/>
    <mergeCell ref="B9:B10"/>
    <mergeCell ref="H9:L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19" sqref="A19"/>
    </sheetView>
  </sheetViews>
  <sheetFormatPr baseColWidth="10" defaultRowHeight="15"/>
  <cols>
    <col min="1" max="1" width="45.5703125" customWidth="1"/>
    <col min="2" max="2" width="15.7109375" customWidth="1"/>
  </cols>
  <sheetData>
    <row r="1" spans="1:9" ht="21">
      <c r="A1" s="1" t="s">
        <v>42</v>
      </c>
      <c r="B1" s="1"/>
    </row>
    <row r="2" spans="1:9" ht="21.75" thickBot="1">
      <c r="A2" s="1"/>
      <c r="B2" s="11"/>
    </row>
    <row r="3" spans="1:9" ht="15.75" thickTop="1">
      <c r="B3" s="73" t="s">
        <v>20</v>
      </c>
      <c r="C3" s="75" t="s">
        <v>29</v>
      </c>
      <c r="D3" s="75"/>
      <c r="E3" s="75"/>
      <c r="F3" s="75"/>
      <c r="G3" s="4"/>
    </row>
    <row r="4" spans="1:9" ht="15.75" thickBot="1">
      <c r="A4" s="2"/>
      <c r="B4" s="74"/>
      <c r="C4" s="57" t="s">
        <v>30</v>
      </c>
      <c r="D4" s="8" t="s">
        <v>33</v>
      </c>
      <c r="E4" s="34" t="s">
        <v>31</v>
      </c>
      <c r="F4" s="60" t="s">
        <v>32</v>
      </c>
      <c r="G4" s="4"/>
    </row>
    <row r="5" spans="1:9" ht="20.100000000000001" customHeight="1" thickTop="1" thickBot="1">
      <c r="A5" s="13" t="s">
        <v>15</v>
      </c>
      <c r="B5" s="56">
        <f>COUNTIF(EL,"x")</f>
        <v>0</v>
      </c>
      <c r="C5" s="58">
        <f>COUNTIFS(EL,"x",AEINS,"x")</f>
        <v>0</v>
      </c>
      <c r="D5" s="58">
        <f>COUNTIFS(EL,"x",AZWEI,"x")</f>
        <v>0</v>
      </c>
      <c r="E5" s="59">
        <f>COUNTIFS(EL,"x",ADREI,"x")</f>
        <v>0</v>
      </c>
      <c r="F5" s="61">
        <f>COUNTIFS(EL,"x",AVIER,"x")</f>
        <v>0</v>
      </c>
      <c r="G5" s="4"/>
    </row>
    <row r="6" spans="1:9" ht="20.100000000000001" customHeight="1" thickTop="1" thickBot="1">
      <c r="A6" s="10" t="s">
        <v>16</v>
      </c>
      <c r="B6" s="53">
        <f>COUNTIF(GF,"x")</f>
        <v>2</v>
      </c>
      <c r="C6" s="12">
        <f ca="1">COUNTIFS(GF,"x",AEINS,"x")</f>
        <v>0</v>
      </c>
      <c r="D6" s="55">
        <f ca="1">COUNTIFS(GF,"x",AZWEI,"x")</f>
        <v>1</v>
      </c>
      <c r="E6" s="55">
        <f ca="1">COUNTIFS(GF,"x",ADREI,"x")</f>
        <v>1</v>
      </c>
      <c r="F6" s="9">
        <f ca="1">COUNTIFS(GF,"x",AVIER,"x")</f>
        <v>0</v>
      </c>
      <c r="G6" s="4"/>
      <c r="I6" s="52"/>
    </row>
    <row r="7" spans="1:9" ht="20.100000000000001" customHeight="1" thickTop="1">
      <c r="A7" s="10" t="s">
        <v>17</v>
      </c>
      <c r="B7" s="53">
        <f>COUNTIF(MA,"x")</f>
        <v>1</v>
      </c>
      <c r="C7" s="12">
        <f ca="1">COUNTIFS(MA,"x",AEINS,"x")</f>
        <v>1</v>
      </c>
      <c r="D7" s="55">
        <f ca="1">COUNTIFS(MA,"x",AZWEI,"x")</f>
        <v>0</v>
      </c>
      <c r="E7" s="55">
        <f ca="1">COUNTIFS(MA,"x",ADREI,"x")</f>
        <v>0</v>
      </c>
      <c r="F7" s="9">
        <f ca="1">COUNTIFS(MA,"x",AVIER,"x")</f>
        <v>0</v>
      </c>
      <c r="G7" s="4"/>
    </row>
    <row r="8" spans="1:9" ht="20.100000000000001" customHeight="1">
      <c r="A8" s="10" t="s">
        <v>18</v>
      </c>
      <c r="B8" s="53">
        <f>COUNTIF(AT,"x")</f>
        <v>1</v>
      </c>
      <c r="C8" s="12">
        <f ca="1">COUNTIFS(AT,"x",AEINS,"x")</f>
        <v>1</v>
      </c>
      <c r="D8" s="55">
        <f ca="1">COUNTIFS(AT,"x",AZWEI,"x")</f>
        <v>0</v>
      </c>
      <c r="E8" s="55">
        <f ca="1">COUNTIFS(AT,"x",ADREI,"x")</f>
        <v>0</v>
      </c>
      <c r="F8" s="9">
        <f ca="1">COUNTIFS(AT,"x",AVIER,"x")</f>
        <v>0</v>
      </c>
      <c r="G8" s="4"/>
    </row>
    <row r="9" spans="1:9" ht="20.100000000000001" customHeight="1" thickBot="1">
      <c r="A9" s="14" t="s">
        <v>19</v>
      </c>
      <c r="B9" s="54">
        <f>COUNTIF(TR,"x")</f>
        <v>1</v>
      </c>
      <c r="C9" s="19">
        <f ca="1">COUNTIFS(TR,"x",AEINS,"x")</f>
        <v>0</v>
      </c>
      <c r="D9" s="62">
        <f ca="1">COUNTIFS(TR,"x",AZWEI,"x")</f>
        <v>0</v>
      </c>
      <c r="E9" s="62">
        <f ca="1">COUNTIFS(TR,"x",ADREI,"x")</f>
        <v>0</v>
      </c>
      <c r="F9" s="18">
        <f ca="1">COUNTIFS(TR,"x",AVIER,"x")</f>
        <v>1</v>
      </c>
      <c r="G9" s="4"/>
    </row>
    <row r="10" spans="1:9" ht="16.5" thickTop="1" thickBot="1">
      <c r="A10" s="15"/>
      <c r="B10" s="17"/>
      <c r="D10" s="17"/>
      <c r="E10" s="17"/>
      <c r="F10" s="17"/>
    </row>
    <row r="11" spans="1:9" ht="16.5" thickTop="1" thickBot="1">
      <c r="A11" s="16" t="s">
        <v>21</v>
      </c>
      <c r="B11" s="7">
        <f t="shared" ref="B11:F11" si="0">SUM(B5:B9)</f>
        <v>5</v>
      </c>
      <c r="C11" s="40">
        <f t="shared" ca="1" si="0"/>
        <v>2</v>
      </c>
      <c r="D11" s="7">
        <f t="shared" ca="1" si="0"/>
        <v>1</v>
      </c>
      <c r="E11" s="7">
        <f t="shared" ca="1" si="0"/>
        <v>1</v>
      </c>
      <c r="F11" s="7">
        <f t="shared" ca="1" si="0"/>
        <v>1</v>
      </c>
      <c r="G11" s="4"/>
    </row>
    <row r="12" spans="1:9" ht="15.75" thickTop="1">
      <c r="B12" s="3"/>
    </row>
    <row r="14" spans="1:9" ht="18" customHeight="1">
      <c r="A14" s="37" t="s">
        <v>44</v>
      </c>
      <c r="B14" s="63">
        <f ca="1">(C11*23.5+D11*34.5+E11*44.5+F11*58.5)/B11</f>
        <v>36.9</v>
      </c>
      <c r="C14" s="37" t="s">
        <v>47</v>
      </c>
    </row>
    <row r="15" spans="1:9" ht="18" customHeight="1">
      <c r="A15" s="37" t="s">
        <v>45</v>
      </c>
      <c r="B15" s="63">
        <f ca="1">SUM(ALTER)/B11</f>
        <v>34.6</v>
      </c>
      <c r="C15" s="37" t="s">
        <v>43</v>
      </c>
    </row>
    <row r="17" spans="1:1">
      <c r="A17" t="s">
        <v>46</v>
      </c>
    </row>
    <row r="19" spans="1:1">
      <c r="A19" s="64" t="str">
        <f>IF(COUNTIF(KONTROLLE,"1")&lt;&gt;COUNTIF(FUNKTIONEN,"x"),"Die Auswertung enthält einen Eingabefehler!","")</f>
        <v/>
      </c>
    </row>
  </sheetData>
  <mergeCells count="2">
    <mergeCell ref="B3:B4"/>
    <mergeCell ref="C3:F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12</vt:i4>
      </vt:variant>
    </vt:vector>
  </HeadingPairs>
  <TitlesOfParts>
    <vt:vector size="14" baseType="lpstr">
      <vt:lpstr>Erfassung</vt:lpstr>
      <vt:lpstr>Auswertung</vt:lpstr>
      <vt:lpstr>ADREI</vt:lpstr>
      <vt:lpstr>AEINS</vt:lpstr>
      <vt:lpstr>ALTER</vt:lpstr>
      <vt:lpstr>AT</vt:lpstr>
      <vt:lpstr>AVIER</vt:lpstr>
      <vt:lpstr>AZWEI</vt:lpstr>
      <vt:lpstr>EL</vt:lpstr>
      <vt:lpstr>FUNKTIONEN</vt:lpstr>
      <vt:lpstr>GF</vt:lpstr>
      <vt:lpstr>KONTROLLE</vt:lpstr>
      <vt:lpstr>MA</vt:lpstr>
      <vt:lpstr>TR</vt:lpstr>
    </vt:vector>
  </TitlesOfParts>
  <Company>Landesfeuerwehrschule Schleswig-Holstein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RAUE</dc:creator>
  <cp:lastModifiedBy>RAUE</cp:lastModifiedBy>
  <dcterms:created xsi:type="dcterms:W3CDTF">2008-05-27T12:56:46Z</dcterms:created>
  <dcterms:modified xsi:type="dcterms:W3CDTF">2008-05-29T08:53:12Z</dcterms:modified>
</cp:coreProperties>
</file>