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8735" windowHeight="12465"/>
  </bookViews>
  <sheets>
    <sheet name="Erfassung" sheetId="1" r:id="rId1"/>
    <sheet name="Auswertung" sheetId="2" r:id="rId2"/>
  </sheets>
  <definedNames>
    <definedName name="ACHT">Erfassung!$I$7:$I$109</definedName>
    <definedName name="AT">Erfassung!$E$7:$E$109</definedName>
    <definedName name="EL">Erfassung!$B$7:$B$109</definedName>
    <definedName name="FUNKTIONEN">Erfassung!$B$7:$F$109</definedName>
    <definedName name="GF">Erfassung!$C$7:$C$109</definedName>
    <definedName name="KONTROLLE">Erfassung!$J$7:$J$109</definedName>
    <definedName name="MA">Erfassung!$D$7:$D$109</definedName>
    <definedName name="NACHT">Erfassung!$H$7:$H$109</definedName>
    <definedName name="TAG">Erfassung!$G$7:$G$109</definedName>
    <definedName name="TR">Erfassung!$F$7:$F$109</definedName>
  </definedNames>
  <calcPr calcId="125725"/>
</workbook>
</file>

<file path=xl/calcChain.xml><?xml version="1.0" encoding="utf-8"?>
<calcChain xmlns="http://schemas.openxmlformats.org/spreadsheetml/2006/main">
  <c r="I111" i="1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109"/>
  <c r="J108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H111"/>
  <c r="F10" i="2"/>
  <c r="F9"/>
  <c r="F8"/>
  <c r="F7"/>
  <c r="F6"/>
  <c r="E10"/>
  <c r="E9"/>
  <c r="E8"/>
  <c r="E7"/>
  <c r="E6"/>
  <c r="D10"/>
  <c r="D9"/>
  <c r="D8"/>
  <c r="D7"/>
  <c r="D6"/>
  <c r="C10"/>
  <c r="C9"/>
  <c r="C8"/>
  <c r="C7"/>
  <c r="C6"/>
  <c r="B10"/>
  <c r="B9"/>
  <c r="B8"/>
  <c r="B7"/>
  <c r="B6"/>
  <c r="G111" i="1"/>
  <c r="F111"/>
  <c r="E111"/>
  <c r="D111"/>
  <c r="C111"/>
  <c r="B111"/>
  <c r="A20" i="2" l="1"/>
  <c r="J111" i="1"/>
  <c r="G6" i="2"/>
  <c r="G7"/>
  <c r="H7"/>
  <c r="H6"/>
  <c r="B12"/>
  <c r="F12"/>
  <c r="E12"/>
  <c r="D12"/>
  <c r="C12"/>
  <c r="I7" l="1"/>
  <c r="H9"/>
  <c r="G10"/>
  <c r="G8"/>
  <c r="H10"/>
  <c r="I10" s="1"/>
  <c r="H8"/>
  <c r="I8" s="1"/>
  <c r="G9"/>
  <c r="I6"/>
  <c r="H12" l="1"/>
  <c r="G12"/>
  <c r="I9"/>
  <c r="I12" l="1"/>
</calcChain>
</file>

<file path=xl/sharedStrings.xml><?xml version="1.0" encoding="utf-8"?>
<sst xmlns="http://schemas.openxmlformats.org/spreadsheetml/2006/main" count="73" uniqueCount="46">
  <si>
    <t>Name</t>
  </si>
  <si>
    <t>EL</t>
  </si>
  <si>
    <t>GF</t>
  </si>
  <si>
    <t>MA</t>
  </si>
  <si>
    <t>AT</t>
  </si>
  <si>
    <t>TR</t>
  </si>
  <si>
    <t>6 bis 18 Uhr</t>
  </si>
  <si>
    <t>18 bis 6 Uhr</t>
  </si>
  <si>
    <t>x</t>
  </si>
  <si>
    <t>Hauptfunktion</t>
  </si>
  <si>
    <t>Bernd Beispiel</t>
  </si>
  <si>
    <t>Volker Vorlage</t>
  </si>
  <si>
    <t>Kontrollfeld
(nicht ändern!)</t>
  </si>
  <si>
    <t>Summen</t>
  </si>
  <si>
    <t>Verfügbar</t>
  </si>
  <si>
    <t>Theo Test</t>
  </si>
  <si>
    <t>Paul Prüf</t>
  </si>
  <si>
    <t>Michaela Muster</t>
  </si>
  <si>
    <t>innerhalb
8 Minuten</t>
  </si>
  <si>
    <t>Einsatzleitung</t>
  </si>
  <si>
    <t>Gruppenführung</t>
  </si>
  <si>
    <t>Maschinisten</t>
  </si>
  <si>
    <t>Einsatzkräfte (Atemschutzgeräteträger)</t>
  </si>
  <si>
    <t>Einsatzkräfte (keine Atemschutzgeräteträger)</t>
  </si>
  <si>
    <t>Gesamt</t>
  </si>
  <si>
    <t>Minimum</t>
  </si>
  <si>
    <t>Summe</t>
  </si>
  <si>
    <t>Maschinistin oder Maschinist</t>
  </si>
  <si>
    <t>Ausgewählt oder angekreuzt sind Felder, in denen ein kleines 'x' eingetragen wird.</t>
  </si>
  <si>
    <t>Bitte wählen Sie pro Einsatzkraft nur eine Funktion aus und kreuzen mindestens eines der Felder von '6 bis 18' oder von '18 bis 6 Uhr' an.</t>
  </si>
  <si>
    <t>innerhalb 8 Minuten' ist anzukreuzen, wenn die Einsatzkraft die Einsatzstelle in 8 Minuten erreichen kann.</t>
  </si>
  <si>
    <t>8 Minuten*</t>
  </si>
  <si>
    <t>13 Minuten**</t>
  </si>
  <si>
    <t>* Diese Einsatzkräfte sind innerhalb von 8 Minuten an der Einsatzstelle</t>
  </si>
  <si>
    <t>** Diese Einsatzkräfte treffen innerhalb von 8 bis 13 Minuten an der Einsatzstelle ein</t>
  </si>
  <si>
    <t>Einsatzkräfte, die nicht innerhalb von 13 Minuten die Einsatzstelle erreichen, werden nicht eingetragen</t>
  </si>
  <si>
    <t>Legende / Anmerkungen</t>
  </si>
  <si>
    <t>Für die Eintreffzeiten der Einsatzkräfte sind die Spalten unter 'Minimum' maßgeblich</t>
  </si>
  <si>
    <t>Einsatzkräfte ( Atemschutzgeräteträger)</t>
  </si>
  <si>
    <t>Einsatzkräfte ( keine Atemschutzgeräteträger)</t>
  </si>
  <si>
    <t>Bei gültigen Datensätzen ist im Kontrollfeld eine '1' eingetragen, bei leeren oder unvollständigen Datensätzen eine '0', bei ungültigen steht hier 'Fehler'</t>
  </si>
  <si>
    <t>Bitte nur die grauen Felder ausfüllen</t>
  </si>
  <si>
    <t>Bitte beachten Sie die unter der Tabelle stehenden Anmerkungen!</t>
  </si>
  <si>
    <t>Liste zur Ermittlung der Eintreffzeiten</t>
  </si>
  <si>
    <t>Auswertung der Eintreffzeiten</t>
  </si>
  <si>
    <t>Die Auswertung befindet sich im nächsten Register 'Auswertung'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</si>
</sst>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1" xfId="0" applyBorder="1"/>
    <xf numFmtId="0" fontId="0" fillId="0" borderId="13" xfId="0" applyBorder="1"/>
    <xf numFmtId="0" fontId="3" fillId="0" borderId="19" xfId="0" applyFont="1" applyBorder="1"/>
    <xf numFmtId="0" fontId="1" fillId="0" borderId="22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2" xfId="0" applyBorder="1"/>
    <xf numFmtId="0" fontId="0" fillId="0" borderId="24" xfId="0" applyBorder="1"/>
    <xf numFmtId="0" fontId="1" fillId="0" borderId="2" xfId="0" applyFont="1" applyBorder="1"/>
    <xf numFmtId="0" fontId="0" fillId="2" borderId="26" xfId="0" applyFill="1" applyBorder="1"/>
    <xf numFmtId="0" fontId="2" fillId="0" borderId="28" xfId="0" applyFont="1" applyBorder="1"/>
    <xf numFmtId="0" fontId="0" fillId="0" borderId="28" xfId="0" applyBorder="1"/>
    <xf numFmtId="0" fontId="0" fillId="2" borderId="2" xfId="0" applyFill="1" applyBorder="1"/>
    <xf numFmtId="0" fontId="0" fillId="2" borderId="16" xfId="0" applyFill="1" applyBorder="1"/>
    <xf numFmtId="0" fontId="1" fillId="0" borderId="32" xfId="0" applyFont="1" applyBorder="1"/>
    <xf numFmtId="0" fontId="0" fillId="2" borderId="33" xfId="0" applyFill="1" applyBorder="1"/>
    <xf numFmtId="0" fontId="0" fillId="0" borderId="16" xfId="0" applyBorder="1"/>
    <xf numFmtId="0" fontId="0" fillId="0" borderId="33" xfId="0" applyBorder="1"/>
    <xf numFmtId="0" fontId="0" fillId="0" borderId="31" xfId="0" applyBorder="1"/>
    <xf numFmtId="0" fontId="0" fillId="0" borderId="35" xfId="0" applyBorder="1"/>
    <xf numFmtId="0" fontId="1" fillId="0" borderId="34" xfId="0" applyFont="1" applyBorder="1"/>
    <xf numFmtId="0" fontId="1" fillId="0" borderId="36" xfId="0" applyFont="1" applyBorder="1"/>
    <xf numFmtId="0" fontId="0" fillId="0" borderId="38" xfId="0" applyBorder="1"/>
    <xf numFmtId="0" fontId="1" fillId="0" borderId="37" xfId="0" applyFont="1" applyBorder="1"/>
    <xf numFmtId="0" fontId="1" fillId="0" borderId="18" xfId="0" applyFont="1" applyBorder="1"/>
    <xf numFmtId="0" fontId="0" fillId="0" borderId="39" xfId="0" applyBorder="1"/>
    <xf numFmtId="0" fontId="0" fillId="0" borderId="40" xfId="0" applyBorder="1"/>
    <xf numFmtId="0" fontId="0" fillId="2" borderId="38" xfId="0" applyFill="1" applyBorder="1"/>
    <xf numFmtId="0" fontId="0" fillId="2" borderId="25" xfId="0" applyFill="1" applyBorder="1"/>
    <xf numFmtId="0" fontId="1" fillId="0" borderId="11" xfId="0" applyFont="1" applyBorder="1"/>
    <xf numFmtId="0" fontId="1" fillId="0" borderId="41" xfId="0" applyFont="1" applyBorder="1"/>
    <xf numFmtId="0" fontId="1" fillId="0" borderId="29" xfId="0" applyFont="1" applyBorder="1"/>
    <xf numFmtId="0" fontId="1" fillId="0" borderId="42" xfId="0" applyFont="1" applyBorder="1"/>
    <xf numFmtId="0" fontId="1" fillId="2" borderId="22" xfId="0" applyFont="1" applyFill="1" applyBorder="1"/>
    <xf numFmtId="0" fontId="1" fillId="2" borderId="23" xfId="0" applyFont="1" applyFill="1" applyBorder="1"/>
    <xf numFmtId="0" fontId="0" fillId="2" borderId="39" xfId="0" applyFill="1" applyBorder="1"/>
    <xf numFmtId="0" fontId="0" fillId="0" borderId="43" xfId="0" applyBorder="1"/>
    <xf numFmtId="0" fontId="0" fillId="0" borderId="20" xfId="0" applyBorder="1"/>
    <xf numFmtId="0" fontId="0" fillId="0" borderId="32" xfId="0" applyBorder="1"/>
    <xf numFmtId="0" fontId="0" fillId="0" borderId="3" xfId="0" applyBorder="1"/>
    <xf numFmtId="0" fontId="0" fillId="0" borderId="37" xfId="0" applyBorder="1"/>
    <xf numFmtId="0" fontId="0" fillId="2" borderId="44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37" xfId="0" applyFont="1" applyFill="1" applyBorder="1"/>
    <xf numFmtId="0" fontId="1" fillId="2" borderId="17" xfId="0" applyFont="1" applyFill="1" applyBorder="1"/>
    <xf numFmtId="0" fontId="1" fillId="2" borderId="43" xfId="0" applyFont="1" applyFill="1" applyBorder="1"/>
    <xf numFmtId="0" fontId="1" fillId="0" borderId="23" xfId="0" applyFont="1" applyBorder="1" applyAlignment="1">
      <alignment horizontal="right"/>
    </xf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quotePrefix="1"/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0" xfId="0" applyFont="1"/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/>
    <xf numFmtId="0" fontId="0" fillId="0" borderId="21" xfId="0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8"/>
  <sheetViews>
    <sheetView tabSelected="1" topLeftCell="A85" workbookViewId="0">
      <selection activeCell="I111" sqref="I111"/>
    </sheetView>
  </sheetViews>
  <sheetFormatPr baseColWidth="10" defaultRowHeight="15"/>
  <cols>
    <col min="1" max="1" width="22.85546875" customWidth="1"/>
    <col min="10" max="10" width="34.140625" customWidth="1"/>
  </cols>
  <sheetData>
    <row r="1" spans="1:11" ht="21">
      <c r="A1" s="1" t="s">
        <v>43</v>
      </c>
    </row>
    <row r="2" spans="1:11">
      <c r="G2" s="2"/>
      <c r="H2" s="2"/>
    </row>
    <row r="3" spans="1:11">
      <c r="A3" s="72" t="s">
        <v>42</v>
      </c>
      <c r="G3" s="2"/>
      <c r="H3" s="2"/>
    </row>
    <row r="4" spans="1:11" ht="15.75" thickBot="1">
      <c r="G4" s="2"/>
      <c r="H4" s="2"/>
    </row>
    <row r="5" spans="1:11" ht="15.75" thickTop="1">
      <c r="A5" s="77" t="s">
        <v>0</v>
      </c>
      <c r="B5" s="73" t="s">
        <v>9</v>
      </c>
      <c r="C5" s="74"/>
      <c r="D5" s="74"/>
      <c r="E5" s="74"/>
      <c r="F5" s="75"/>
      <c r="G5" s="73" t="s">
        <v>14</v>
      </c>
      <c r="H5" s="76"/>
      <c r="I5" s="75"/>
      <c r="J5" s="79" t="s">
        <v>12</v>
      </c>
    </row>
    <row r="6" spans="1:11" ht="30.75" thickBot="1">
      <c r="A6" s="78"/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8" t="s">
        <v>18</v>
      </c>
      <c r="J6" s="80"/>
      <c r="K6" s="4"/>
    </row>
    <row r="7" spans="1:11" ht="18" customHeight="1" thickTop="1">
      <c r="A7" s="61" t="s">
        <v>17</v>
      </c>
      <c r="B7" s="62"/>
      <c r="C7" s="62" t="s">
        <v>8</v>
      </c>
      <c r="D7" s="62"/>
      <c r="E7" s="62"/>
      <c r="F7" s="63"/>
      <c r="G7" s="62" t="s">
        <v>8</v>
      </c>
      <c r="H7" s="62"/>
      <c r="I7" s="62" t="s">
        <v>8</v>
      </c>
      <c r="J7" s="56">
        <f>IF(COUNTIF(B7:F7,"x")&gt;1,"Fehler",COUNTIF(B7:F7,"x"))</f>
        <v>1</v>
      </c>
      <c r="K7" s="4"/>
    </row>
    <row r="8" spans="1:11">
      <c r="A8" s="64" t="s">
        <v>10</v>
      </c>
      <c r="B8" s="65"/>
      <c r="C8" s="65"/>
      <c r="D8" s="65" t="s">
        <v>8</v>
      </c>
      <c r="E8" s="65"/>
      <c r="F8" s="66"/>
      <c r="G8" s="65"/>
      <c r="H8" s="65" t="s">
        <v>8</v>
      </c>
      <c r="I8" s="65"/>
      <c r="J8" s="57">
        <f t="shared" ref="J8:J109" si="0">IF(COUNTIF(B8:F8,"x")&gt;1,"Fehler",COUNTIF(B8:F8,"x"))</f>
        <v>1</v>
      </c>
      <c r="K8" s="4"/>
    </row>
    <row r="9" spans="1:11">
      <c r="A9" s="64" t="s">
        <v>11</v>
      </c>
      <c r="B9" s="65"/>
      <c r="C9" s="65"/>
      <c r="D9" s="65"/>
      <c r="E9" s="65" t="s">
        <v>8</v>
      </c>
      <c r="F9" s="66"/>
      <c r="G9" s="65" t="s">
        <v>8</v>
      </c>
      <c r="H9" s="65"/>
      <c r="I9" s="65"/>
      <c r="J9" s="57">
        <f t="shared" si="0"/>
        <v>1</v>
      </c>
      <c r="K9" s="4"/>
    </row>
    <row r="10" spans="1:11">
      <c r="A10" s="64" t="s">
        <v>15</v>
      </c>
      <c r="B10" s="65"/>
      <c r="C10" s="65" t="s">
        <v>8</v>
      </c>
      <c r="D10" s="65"/>
      <c r="E10" s="65"/>
      <c r="F10" s="66"/>
      <c r="G10" s="65" t="s">
        <v>8</v>
      </c>
      <c r="H10" s="65" t="s">
        <v>8</v>
      </c>
      <c r="I10" s="65" t="s">
        <v>8</v>
      </c>
      <c r="J10" s="58">
        <f t="shared" si="0"/>
        <v>1</v>
      </c>
      <c r="K10" s="4"/>
    </row>
    <row r="11" spans="1:11">
      <c r="A11" s="64" t="s">
        <v>16</v>
      </c>
      <c r="B11" s="65"/>
      <c r="C11" s="65"/>
      <c r="D11" s="65" t="s">
        <v>8</v>
      </c>
      <c r="E11" s="65"/>
      <c r="F11" s="66"/>
      <c r="G11" s="65" t="s">
        <v>8</v>
      </c>
      <c r="H11" s="65"/>
      <c r="I11" s="65"/>
      <c r="J11" s="59">
        <f t="shared" si="0"/>
        <v>1</v>
      </c>
    </row>
    <row r="12" spans="1:11">
      <c r="A12" s="64"/>
      <c r="B12" s="65"/>
      <c r="C12" s="65"/>
      <c r="D12" s="65"/>
      <c r="E12" s="65"/>
      <c r="F12" s="66"/>
      <c r="G12" s="65"/>
      <c r="H12" s="65"/>
      <c r="I12" s="65"/>
      <c r="J12" s="58">
        <f t="shared" si="0"/>
        <v>0</v>
      </c>
      <c r="K12" s="4"/>
    </row>
    <row r="13" spans="1:11">
      <c r="A13" s="64"/>
      <c r="B13" s="65"/>
      <c r="C13" s="65"/>
      <c r="D13" s="65"/>
      <c r="E13" s="65"/>
      <c r="F13" s="66"/>
      <c r="G13" s="65"/>
      <c r="H13" s="65"/>
      <c r="I13" s="65"/>
      <c r="J13" s="58">
        <f t="shared" si="0"/>
        <v>0</v>
      </c>
      <c r="K13" s="4"/>
    </row>
    <row r="14" spans="1:11">
      <c r="A14" s="64"/>
      <c r="B14" s="65"/>
      <c r="C14" s="65"/>
      <c r="D14" s="65"/>
      <c r="E14" s="65"/>
      <c r="F14" s="66"/>
      <c r="G14" s="65"/>
      <c r="H14" s="65"/>
      <c r="I14" s="65"/>
      <c r="J14" s="59">
        <f t="shared" si="0"/>
        <v>0</v>
      </c>
    </row>
    <row r="15" spans="1:11">
      <c r="A15" s="64"/>
      <c r="B15" s="65"/>
      <c r="C15" s="65"/>
      <c r="D15" s="65"/>
      <c r="E15" s="65"/>
      <c r="F15" s="66"/>
      <c r="G15" s="65"/>
      <c r="H15" s="65"/>
      <c r="I15" s="65"/>
      <c r="J15" s="58">
        <f t="shared" si="0"/>
        <v>0</v>
      </c>
      <c r="K15" s="4"/>
    </row>
    <row r="16" spans="1:11">
      <c r="A16" s="64"/>
      <c r="B16" s="65"/>
      <c r="C16" s="65"/>
      <c r="D16" s="65"/>
      <c r="E16" s="65"/>
      <c r="F16" s="66"/>
      <c r="G16" s="65"/>
      <c r="H16" s="65"/>
      <c r="I16" s="65"/>
      <c r="J16" s="58">
        <f t="shared" si="0"/>
        <v>0</v>
      </c>
      <c r="K16" s="4"/>
    </row>
    <row r="17" spans="1:11">
      <c r="A17" s="64"/>
      <c r="B17" s="65"/>
      <c r="C17" s="65"/>
      <c r="D17" s="65"/>
      <c r="E17" s="65"/>
      <c r="F17" s="66"/>
      <c r="G17" s="65"/>
      <c r="H17" s="65"/>
      <c r="I17" s="65"/>
      <c r="J17" s="58">
        <f t="shared" si="0"/>
        <v>0</v>
      </c>
      <c r="K17" s="4"/>
    </row>
    <row r="18" spans="1:11">
      <c r="A18" s="64"/>
      <c r="B18" s="65"/>
      <c r="C18" s="65"/>
      <c r="D18" s="65"/>
      <c r="E18" s="65"/>
      <c r="F18" s="66"/>
      <c r="G18" s="65"/>
      <c r="H18" s="65"/>
      <c r="I18" s="65"/>
      <c r="J18" s="58">
        <f t="shared" si="0"/>
        <v>0</v>
      </c>
      <c r="K18" s="4"/>
    </row>
    <row r="19" spans="1:11">
      <c r="A19" s="64"/>
      <c r="B19" s="65"/>
      <c r="C19" s="65"/>
      <c r="D19" s="65"/>
      <c r="E19" s="65"/>
      <c r="F19" s="66"/>
      <c r="G19" s="65"/>
      <c r="H19" s="65"/>
      <c r="I19" s="65"/>
      <c r="J19" s="58">
        <f t="shared" si="0"/>
        <v>0</v>
      </c>
      <c r="K19" s="4"/>
    </row>
    <row r="20" spans="1:11">
      <c r="A20" s="64"/>
      <c r="B20" s="65"/>
      <c r="C20" s="65"/>
      <c r="D20" s="65"/>
      <c r="E20" s="65"/>
      <c r="F20" s="66"/>
      <c r="G20" s="65"/>
      <c r="H20" s="65"/>
      <c r="I20" s="65"/>
      <c r="J20" s="58">
        <f t="shared" si="0"/>
        <v>0</v>
      </c>
      <c r="K20" s="4"/>
    </row>
    <row r="21" spans="1:11">
      <c r="A21" s="64"/>
      <c r="B21" s="65"/>
      <c r="C21" s="65"/>
      <c r="D21" s="65"/>
      <c r="E21" s="65"/>
      <c r="F21" s="66"/>
      <c r="G21" s="65"/>
      <c r="H21" s="65"/>
      <c r="I21" s="65"/>
      <c r="J21" s="58">
        <f t="shared" si="0"/>
        <v>0</v>
      </c>
      <c r="K21" s="4"/>
    </row>
    <row r="22" spans="1:11">
      <c r="A22" s="64"/>
      <c r="B22" s="65"/>
      <c r="C22" s="65"/>
      <c r="D22" s="65"/>
      <c r="E22" s="65"/>
      <c r="F22" s="66"/>
      <c r="G22" s="65"/>
      <c r="H22" s="65"/>
      <c r="I22" s="65"/>
      <c r="J22" s="58">
        <f t="shared" si="0"/>
        <v>0</v>
      </c>
      <c r="K22" s="4"/>
    </row>
    <row r="23" spans="1:11">
      <c r="A23" s="64"/>
      <c r="B23" s="65"/>
      <c r="C23" s="65"/>
      <c r="D23" s="65"/>
      <c r="E23" s="65"/>
      <c r="F23" s="66"/>
      <c r="G23" s="65"/>
      <c r="H23" s="65"/>
      <c r="I23" s="65"/>
      <c r="J23" s="58">
        <f t="shared" si="0"/>
        <v>0</v>
      </c>
      <c r="K23" s="4"/>
    </row>
    <row r="24" spans="1:11">
      <c r="A24" s="64"/>
      <c r="B24" s="65"/>
      <c r="C24" s="65"/>
      <c r="D24" s="65"/>
      <c r="E24" s="65"/>
      <c r="F24" s="66"/>
      <c r="G24" s="65"/>
      <c r="H24" s="65"/>
      <c r="I24" s="65"/>
      <c r="J24" s="58">
        <f t="shared" si="0"/>
        <v>0</v>
      </c>
      <c r="K24" s="4"/>
    </row>
    <row r="25" spans="1:11">
      <c r="A25" s="64"/>
      <c r="B25" s="65"/>
      <c r="C25" s="65"/>
      <c r="D25" s="65"/>
      <c r="E25" s="65"/>
      <c r="F25" s="66"/>
      <c r="G25" s="65"/>
      <c r="H25" s="65"/>
      <c r="I25" s="65"/>
      <c r="J25" s="58">
        <f t="shared" si="0"/>
        <v>0</v>
      </c>
      <c r="K25" s="4"/>
    </row>
    <row r="26" spans="1:11">
      <c r="A26" s="64"/>
      <c r="B26" s="65"/>
      <c r="C26" s="65"/>
      <c r="D26" s="65"/>
      <c r="E26" s="65"/>
      <c r="F26" s="66"/>
      <c r="G26" s="65"/>
      <c r="H26" s="65"/>
      <c r="I26" s="65"/>
      <c r="J26" s="58">
        <f t="shared" si="0"/>
        <v>0</v>
      </c>
      <c r="K26" s="4"/>
    </row>
    <row r="27" spans="1:11">
      <c r="A27" s="64"/>
      <c r="B27" s="65"/>
      <c r="C27" s="65"/>
      <c r="D27" s="65"/>
      <c r="E27" s="65"/>
      <c r="F27" s="66"/>
      <c r="G27" s="65"/>
      <c r="H27" s="65"/>
      <c r="I27" s="65"/>
      <c r="J27" s="59">
        <f t="shared" si="0"/>
        <v>0</v>
      </c>
    </row>
    <row r="28" spans="1:11">
      <c r="A28" s="64"/>
      <c r="B28" s="65"/>
      <c r="C28" s="65"/>
      <c r="D28" s="65"/>
      <c r="E28" s="65"/>
      <c r="F28" s="66"/>
      <c r="G28" s="65"/>
      <c r="H28" s="65"/>
      <c r="I28" s="65"/>
      <c r="J28" s="58">
        <f t="shared" si="0"/>
        <v>0</v>
      </c>
      <c r="K28" s="4"/>
    </row>
    <row r="29" spans="1:11">
      <c r="A29" s="64"/>
      <c r="B29" s="65"/>
      <c r="C29" s="65"/>
      <c r="D29" s="65"/>
      <c r="E29" s="65"/>
      <c r="F29" s="66"/>
      <c r="G29" s="65"/>
      <c r="H29" s="65"/>
      <c r="I29" s="65"/>
      <c r="J29" s="59">
        <f t="shared" si="0"/>
        <v>0</v>
      </c>
    </row>
    <row r="30" spans="1:11">
      <c r="A30" s="64"/>
      <c r="B30" s="65"/>
      <c r="C30" s="65"/>
      <c r="D30" s="65"/>
      <c r="E30" s="65"/>
      <c r="F30" s="66"/>
      <c r="G30" s="65"/>
      <c r="H30" s="65"/>
      <c r="I30" s="65"/>
      <c r="J30" s="59">
        <f t="shared" si="0"/>
        <v>0</v>
      </c>
    </row>
    <row r="31" spans="1:11">
      <c r="A31" s="64"/>
      <c r="B31" s="65"/>
      <c r="C31" s="65"/>
      <c r="D31" s="65"/>
      <c r="E31" s="65"/>
      <c r="F31" s="66"/>
      <c r="G31" s="65"/>
      <c r="H31" s="65"/>
      <c r="I31" s="65"/>
      <c r="J31" s="59">
        <f t="shared" ref="J31:J94" si="1">IF(COUNTIF(B31:F31,"x")&gt;1,"Fehler",COUNTIF(B31:F31,"x"))</f>
        <v>0</v>
      </c>
    </row>
    <row r="32" spans="1:11">
      <c r="A32" s="64"/>
      <c r="B32" s="65"/>
      <c r="C32" s="65"/>
      <c r="D32" s="65"/>
      <c r="E32" s="65"/>
      <c r="F32" s="66"/>
      <c r="G32" s="65"/>
      <c r="H32" s="65"/>
      <c r="I32" s="65"/>
      <c r="J32" s="59">
        <f t="shared" si="1"/>
        <v>0</v>
      </c>
    </row>
    <row r="33" spans="1:10">
      <c r="A33" s="64"/>
      <c r="B33" s="65"/>
      <c r="C33" s="65"/>
      <c r="D33" s="65"/>
      <c r="E33" s="65"/>
      <c r="F33" s="66"/>
      <c r="G33" s="65"/>
      <c r="H33" s="65"/>
      <c r="I33" s="65"/>
      <c r="J33" s="59">
        <f t="shared" si="1"/>
        <v>0</v>
      </c>
    </row>
    <row r="34" spans="1:10">
      <c r="A34" s="64"/>
      <c r="B34" s="65"/>
      <c r="C34" s="65"/>
      <c r="D34" s="65"/>
      <c r="E34" s="65"/>
      <c r="F34" s="66"/>
      <c r="G34" s="65"/>
      <c r="H34" s="65"/>
      <c r="I34" s="65"/>
      <c r="J34" s="59">
        <f t="shared" si="1"/>
        <v>0</v>
      </c>
    </row>
    <row r="35" spans="1:10">
      <c r="A35" s="64"/>
      <c r="B35" s="65"/>
      <c r="C35" s="65"/>
      <c r="D35" s="65"/>
      <c r="E35" s="65"/>
      <c r="F35" s="66"/>
      <c r="G35" s="65"/>
      <c r="H35" s="65"/>
      <c r="I35" s="65"/>
      <c r="J35" s="59">
        <f t="shared" si="1"/>
        <v>0</v>
      </c>
    </row>
    <row r="36" spans="1:10">
      <c r="A36" s="64"/>
      <c r="B36" s="65"/>
      <c r="C36" s="65"/>
      <c r="D36" s="65"/>
      <c r="E36" s="65"/>
      <c r="F36" s="66"/>
      <c r="G36" s="65"/>
      <c r="H36" s="65"/>
      <c r="I36" s="65"/>
      <c r="J36" s="59">
        <f t="shared" si="1"/>
        <v>0</v>
      </c>
    </row>
    <row r="37" spans="1:10">
      <c r="A37" s="64"/>
      <c r="B37" s="65"/>
      <c r="C37" s="65"/>
      <c r="D37" s="65"/>
      <c r="E37" s="65"/>
      <c r="F37" s="66"/>
      <c r="G37" s="65"/>
      <c r="H37" s="65"/>
      <c r="I37" s="65"/>
      <c r="J37" s="59">
        <f t="shared" si="1"/>
        <v>0</v>
      </c>
    </row>
    <row r="38" spans="1:10">
      <c r="A38" s="64"/>
      <c r="B38" s="65"/>
      <c r="C38" s="65"/>
      <c r="D38" s="65"/>
      <c r="E38" s="65"/>
      <c r="F38" s="66"/>
      <c r="G38" s="65"/>
      <c r="H38" s="65"/>
      <c r="I38" s="65"/>
      <c r="J38" s="59">
        <f t="shared" si="1"/>
        <v>0</v>
      </c>
    </row>
    <row r="39" spans="1:10">
      <c r="A39" s="64"/>
      <c r="B39" s="65"/>
      <c r="C39" s="65"/>
      <c r="D39" s="65"/>
      <c r="E39" s="65"/>
      <c r="F39" s="66"/>
      <c r="G39" s="65"/>
      <c r="H39" s="65"/>
      <c r="I39" s="65"/>
      <c r="J39" s="59">
        <f t="shared" si="1"/>
        <v>0</v>
      </c>
    </row>
    <row r="40" spans="1:10">
      <c r="A40" s="64"/>
      <c r="B40" s="65"/>
      <c r="C40" s="65"/>
      <c r="D40" s="65"/>
      <c r="E40" s="65"/>
      <c r="F40" s="66"/>
      <c r="G40" s="65"/>
      <c r="H40" s="65"/>
      <c r="I40" s="65"/>
      <c r="J40" s="59">
        <f t="shared" si="1"/>
        <v>0</v>
      </c>
    </row>
    <row r="41" spans="1:10">
      <c r="A41" s="64"/>
      <c r="B41" s="65"/>
      <c r="C41" s="65"/>
      <c r="D41" s="65"/>
      <c r="E41" s="65"/>
      <c r="F41" s="66"/>
      <c r="G41" s="65"/>
      <c r="H41" s="65"/>
      <c r="I41" s="65"/>
      <c r="J41" s="59">
        <f t="shared" si="1"/>
        <v>0</v>
      </c>
    </row>
    <row r="42" spans="1:10">
      <c r="A42" s="64"/>
      <c r="B42" s="65"/>
      <c r="C42" s="65"/>
      <c r="D42" s="65"/>
      <c r="E42" s="65"/>
      <c r="F42" s="66"/>
      <c r="G42" s="65"/>
      <c r="H42" s="65"/>
      <c r="I42" s="65"/>
      <c r="J42" s="59">
        <f t="shared" si="1"/>
        <v>0</v>
      </c>
    </row>
    <row r="43" spans="1:10">
      <c r="A43" s="64"/>
      <c r="B43" s="65"/>
      <c r="C43" s="65"/>
      <c r="D43" s="65"/>
      <c r="E43" s="65"/>
      <c r="F43" s="66"/>
      <c r="G43" s="65"/>
      <c r="H43" s="65"/>
      <c r="I43" s="65"/>
      <c r="J43" s="59">
        <f t="shared" si="1"/>
        <v>0</v>
      </c>
    </row>
    <row r="44" spans="1:10">
      <c r="A44" s="64"/>
      <c r="B44" s="65"/>
      <c r="C44" s="65"/>
      <c r="D44" s="65"/>
      <c r="E44" s="65"/>
      <c r="F44" s="66"/>
      <c r="G44" s="65"/>
      <c r="H44" s="65"/>
      <c r="I44" s="65"/>
      <c r="J44" s="59">
        <f t="shared" si="1"/>
        <v>0</v>
      </c>
    </row>
    <row r="45" spans="1:10">
      <c r="A45" s="64"/>
      <c r="B45" s="65"/>
      <c r="C45" s="65"/>
      <c r="D45" s="65"/>
      <c r="E45" s="65"/>
      <c r="F45" s="66"/>
      <c r="G45" s="65"/>
      <c r="H45" s="65"/>
      <c r="I45" s="65"/>
      <c r="J45" s="59">
        <f t="shared" si="1"/>
        <v>0</v>
      </c>
    </row>
    <row r="46" spans="1:10">
      <c r="A46" s="64"/>
      <c r="B46" s="65"/>
      <c r="C46" s="65"/>
      <c r="D46" s="65"/>
      <c r="E46" s="65"/>
      <c r="F46" s="66"/>
      <c r="G46" s="65"/>
      <c r="H46" s="65"/>
      <c r="I46" s="65"/>
      <c r="J46" s="59">
        <f t="shared" si="1"/>
        <v>0</v>
      </c>
    </row>
    <row r="47" spans="1:10">
      <c r="A47" s="64"/>
      <c r="B47" s="65"/>
      <c r="C47" s="65"/>
      <c r="D47" s="65"/>
      <c r="E47" s="65"/>
      <c r="F47" s="66"/>
      <c r="G47" s="65"/>
      <c r="H47" s="65"/>
      <c r="I47" s="65"/>
      <c r="J47" s="59">
        <f t="shared" si="1"/>
        <v>0</v>
      </c>
    </row>
    <row r="48" spans="1:10">
      <c r="A48" s="64"/>
      <c r="B48" s="65"/>
      <c r="C48" s="65"/>
      <c r="D48" s="65"/>
      <c r="E48" s="65"/>
      <c r="F48" s="66"/>
      <c r="G48" s="65"/>
      <c r="H48" s="65"/>
      <c r="I48" s="65"/>
      <c r="J48" s="59">
        <f t="shared" si="1"/>
        <v>0</v>
      </c>
    </row>
    <row r="49" spans="1:10">
      <c r="A49" s="64"/>
      <c r="B49" s="65"/>
      <c r="C49" s="65"/>
      <c r="D49" s="65"/>
      <c r="E49" s="65"/>
      <c r="F49" s="66"/>
      <c r="G49" s="65"/>
      <c r="H49" s="65"/>
      <c r="I49" s="65"/>
      <c r="J49" s="59">
        <f t="shared" si="1"/>
        <v>0</v>
      </c>
    </row>
    <row r="50" spans="1:10">
      <c r="A50" s="64"/>
      <c r="B50" s="65"/>
      <c r="C50" s="65"/>
      <c r="D50" s="65"/>
      <c r="E50" s="65"/>
      <c r="F50" s="66"/>
      <c r="G50" s="65"/>
      <c r="H50" s="65"/>
      <c r="I50" s="65"/>
      <c r="J50" s="59">
        <f t="shared" si="1"/>
        <v>0</v>
      </c>
    </row>
    <row r="51" spans="1:10">
      <c r="A51" s="64"/>
      <c r="B51" s="65"/>
      <c r="C51" s="65"/>
      <c r="D51" s="65"/>
      <c r="E51" s="65"/>
      <c r="F51" s="66"/>
      <c r="G51" s="65"/>
      <c r="H51" s="65"/>
      <c r="I51" s="65"/>
      <c r="J51" s="59">
        <f t="shared" si="1"/>
        <v>0</v>
      </c>
    </row>
    <row r="52" spans="1:10">
      <c r="A52" s="64"/>
      <c r="B52" s="65"/>
      <c r="C52" s="65"/>
      <c r="D52" s="65"/>
      <c r="E52" s="65"/>
      <c r="F52" s="66"/>
      <c r="G52" s="65"/>
      <c r="H52" s="65"/>
      <c r="I52" s="65"/>
      <c r="J52" s="59">
        <f t="shared" si="1"/>
        <v>0</v>
      </c>
    </row>
    <row r="53" spans="1:10">
      <c r="A53" s="64"/>
      <c r="B53" s="65"/>
      <c r="C53" s="65"/>
      <c r="D53" s="65"/>
      <c r="E53" s="65"/>
      <c r="F53" s="66"/>
      <c r="G53" s="65"/>
      <c r="H53" s="65"/>
      <c r="I53" s="65"/>
      <c r="J53" s="59">
        <f t="shared" si="1"/>
        <v>0</v>
      </c>
    </row>
    <row r="54" spans="1:10">
      <c r="A54" s="64"/>
      <c r="B54" s="65"/>
      <c r="C54" s="65"/>
      <c r="D54" s="65"/>
      <c r="E54" s="65"/>
      <c r="F54" s="66"/>
      <c r="G54" s="65"/>
      <c r="H54" s="65"/>
      <c r="I54" s="65"/>
      <c r="J54" s="59">
        <f t="shared" si="1"/>
        <v>0</v>
      </c>
    </row>
    <row r="55" spans="1:10">
      <c r="A55" s="64"/>
      <c r="B55" s="65"/>
      <c r="C55" s="65"/>
      <c r="D55" s="65"/>
      <c r="E55" s="65"/>
      <c r="F55" s="66"/>
      <c r="G55" s="65"/>
      <c r="H55" s="65"/>
      <c r="I55" s="65"/>
      <c r="J55" s="59">
        <f t="shared" si="1"/>
        <v>0</v>
      </c>
    </row>
    <row r="56" spans="1:10">
      <c r="A56" s="64"/>
      <c r="B56" s="65"/>
      <c r="C56" s="65"/>
      <c r="D56" s="65"/>
      <c r="E56" s="65"/>
      <c r="F56" s="66"/>
      <c r="G56" s="65"/>
      <c r="H56" s="65"/>
      <c r="I56" s="65"/>
      <c r="J56" s="59">
        <f t="shared" si="1"/>
        <v>0</v>
      </c>
    </row>
    <row r="57" spans="1:10">
      <c r="A57" s="64"/>
      <c r="B57" s="65"/>
      <c r="C57" s="65"/>
      <c r="D57" s="65"/>
      <c r="E57" s="65"/>
      <c r="F57" s="66"/>
      <c r="G57" s="65"/>
      <c r="H57" s="65"/>
      <c r="I57" s="65"/>
      <c r="J57" s="59">
        <f t="shared" si="1"/>
        <v>0</v>
      </c>
    </row>
    <row r="58" spans="1:10">
      <c r="A58" s="64"/>
      <c r="B58" s="65"/>
      <c r="C58" s="65"/>
      <c r="D58" s="65"/>
      <c r="E58" s="65"/>
      <c r="F58" s="66"/>
      <c r="G58" s="65"/>
      <c r="H58" s="65"/>
      <c r="I58" s="65"/>
      <c r="J58" s="59">
        <f t="shared" si="1"/>
        <v>0</v>
      </c>
    </row>
    <row r="59" spans="1:10">
      <c r="A59" s="64"/>
      <c r="B59" s="65"/>
      <c r="C59" s="65"/>
      <c r="D59" s="65"/>
      <c r="E59" s="65"/>
      <c r="F59" s="66"/>
      <c r="G59" s="65"/>
      <c r="H59" s="65"/>
      <c r="I59" s="65"/>
      <c r="J59" s="59">
        <f t="shared" si="1"/>
        <v>0</v>
      </c>
    </row>
    <row r="60" spans="1:10">
      <c r="A60" s="64"/>
      <c r="B60" s="65"/>
      <c r="C60" s="65"/>
      <c r="D60" s="65"/>
      <c r="E60" s="65"/>
      <c r="F60" s="66"/>
      <c r="G60" s="65"/>
      <c r="H60" s="65"/>
      <c r="I60" s="65"/>
      <c r="J60" s="59">
        <f t="shared" si="1"/>
        <v>0</v>
      </c>
    </row>
    <row r="61" spans="1:10">
      <c r="A61" s="64"/>
      <c r="B61" s="65"/>
      <c r="C61" s="65"/>
      <c r="D61" s="65"/>
      <c r="E61" s="65"/>
      <c r="F61" s="66"/>
      <c r="G61" s="65"/>
      <c r="H61" s="65"/>
      <c r="I61" s="65"/>
      <c r="J61" s="59">
        <f t="shared" si="1"/>
        <v>0</v>
      </c>
    </row>
    <row r="62" spans="1:10">
      <c r="A62" s="64"/>
      <c r="B62" s="65"/>
      <c r="C62" s="65"/>
      <c r="D62" s="65"/>
      <c r="E62" s="65"/>
      <c r="F62" s="66"/>
      <c r="G62" s="65"/>
      <c r="H62" s="65"/>
      <c r="I62" s="65"/>
      <c r="J62" s="59">
        <f t="shared" si="1"/>
        <v>0</v>
      </c>
    </row>
    <row r="63" spans="1:10">
      <c r="A63" s="64"/>
      <c r="B63" s="65"/>
      <c r="C63" s="65"/>
      <c r="D63" s="65"/>
      <c r="E63" s="65"/>
      <c r="F63" s="66"/>
      <c r="G63" s="65"/>
      <c r="H63" s="65"/>
      <c r="I63" s="65"/>
      <c r="J63" s="59">
        <f t="shared" si="1"/>
        <v>0</v>
      </c>
    </row>
    <row r="64" spans="1:10">
      <c r="A64" s="64"/>
      <c r="B64" s="65"/>
      <c r="C64" s="65"/>
      <c r="D64" s="65"/>
      <c r="E64" s="65"/>
      <c r="F64" s="66"/>
      <c r="G64" s="65"/>
      <c r="H64" s="65"/>
      <c r="I64" s="65"/>
      <c r="J64" s="59">
        <f t="shared" si="1"/>
        <v>0</v>
      </c>
    </row>
    <row r="65" spans="1:10">
      <c r="A65" s="64"/>
      <c r="B65" s="65"/>
      <c r="C65" s="65"/>
      <c r="D65" s="65"/>
      <c r="E65" s="65"/>
      <c r="F65" s="66"/>
      <c r="G65" s="65"/>
      <c r="H65" s="65"/>
      <c r="I65" s="65"/>
      <c r="J65" s="59">
        <f t="shared" si="1"/>
        <v>0</v>
      </c>
    </row>
    <row r="66" spans="1:10">
      <c r="A66" s="64"/>
      <c r="B66" s="65"/>
      <c r="C66" s="65"/>
      <c r="D66" s="65"/>
      <c r="E66" s="65"/>
      <c r="F66" s="66"/>
      <c r="G66" s="65"/>
      <c r="H66" s="65"/>
      <c r="I66" s="65"/>
      <c r="J66" s="59">
        <f t="shared" si="1"/>
        <v>0</v>
      </c>
    </row>
    <row r="67" spans="1:10">
      <c r="A67" s="64"/>
      <c r="B67" s="65"/>
      <c r="C67" s="65"/>
      <c r="D67" s="65"/>
      <c r="E67" s="65"/>
      <c r="F67" s="66"/>
      <c r="G67" s="65"/>
      <c r="H67" s="65"/>
      <c r="I67" s="65"/>
      <c r="J67" s="59">
        <f t="shared" si="1"/>
        <v>0</v>
      </c>
    </row>
    <row r="68" spans="1:10">
      <c r="A68" s="64"/>
      <c r="B68" s="65"/>
      <c r="C68" s="65"/>
      <c r="D68" s="65"/>
      <c r="E68" s="65"/>
      <c r="F68" s="66"/>
      <c r="G68" s="65"/>
      <c r="H68" s="65"/>
      <c r="I68" s="65"/>
      <c r="J68" s="59">
        <f t="shared" si="1"/>
        <v>0</v>
      </c>
    </row>
    <row r="69" spans="1:10">
      <c r="A69" s="64"/>
      <c r="B69" s="65"/>
      <c r="C69" s="65"/>
      <c r="D69" s="65"/>
      <c r="E69" s="65"/>
      <c r="F69" s="66"/>
      <c r="G69" s="65"/>
      <c r="H69" s="65"/>
      <c r="I69" s="65"/>
      <c r="J69" s="59">
        <f t="shared" si="1"/>
        <v>0</v>
      </c>
    </row>
    <row r="70" spans="1:10">
      <c r="A70" s="64"/>
      <c r="B70" s="65"/>
      <c r="C70" s="65"/>
      <c r="D70" s="65"/>
      <c r="E70" s="65"/>
      <c r="F70" s="66"/>
      <c r="G70" s="65"/>
      <c r="H70" s="65"/>
      <c r="I70" s="65"/>
      <c r="J70" s="59">
        <f t="shared" si="1"/>
        <v>0</v>
      </c>
    </row>
    <row r="71" spans="1:10">
      <c r="A71" s="64"/>
      <c r="B71" s="65"/>
      <c r="C71" s="65"/>
      <c r="D71" s="65"/>
      <c r="E71" s="65"/>
      <c r="F71" s="66"/>
      <c r="G71" s="65"/>
      <c r="H71" s="65"/>
      <c r="I71" s="65"/>
      <c r="J71" s="59">
        <f t="shared" si="1"/>
        <v>0</v>
      </c>
    </row>
    <row r="72" spans="1:10">
      <c r="A72" s="64"/>
      <c r="B72" s="65"/>
      <c r="C72" s="65"/>
      <c r="D72" s="65"/>
      <c r="E72" s="65"/>
      <c r="F72" s="66"/>
      <c r="G72" s="65"/>
      <c r="H72" s="65"/>
      <c r="I72" s="65"/>
      <c r="J72" s="59">
        <f t="shared" si="1"/>
        <v>0</v>
      </c>
    </row>
    <row r="73" spans="1:10">
      <c r="A73" s="64"/>
      <c r="B73" s="65"/>
      <c r="C73" s="65"/>
      <c r="D73" s="65"/>
      <c r="E73" s="65"/>
      <c r="F73" s="66"/>
      <c r="G73" s="65"/>
      <c r="H73" s="65"/>
      <c r="I73" s="65"/>
      <c r="J73" s="59">
        <f t="shared" si="1"/>
        <v>0</v>
      </c>
    </row>
    <row r="74" spans="1:10">
      <c r="A74" s="64"/>
      <c r="B74" s="65"/>
      <c r="C74" s="65"/>
      <c r="D74" s="65"/>
      <c r="E74" s="65"/>
      <c r="F74" s="66"/>
      <c r="G74" s="65"/>
      <c r="H74" s="65"/>
      <c r="I74" s="65"/>
      <c r="J74" s="59">
        <f t="shared" si="1"/>
        <v>0</v>
      </c>
    </row>
    <row r="75" spans="1:10">
      <c r="A75" s="64"/>
      <c r="B75" s="65"/>
      <c r="C75" s="65"/>
      <c r="D75" s="65"/>
      <c r="E75" s="65"/>
      <c r="F75" s="66"/>
      <c r="G75" s="65"/>
      <c r="H75" s="65"/>
      <c r="I75" s="65"/>
      <c r="J75" s="59">
        <f t="shared" si="1"/>
        <v>0</v>
      </c>
    </row>
    <row r="76" spans="1:10">
      <c r="A76" s="64"/>
      <c r="B76" s="65"/>
      <c r="C76" s="65"/>
      <c r="D76" s="65"/>
      <c r="E76" s="65"/>
      <c r="F76" s="66"/>
      <c r="G76" s="65"/>
      <c r="H76" s="65"/>
      <c r="I76" s="65"/>
      <c r="J76" s="59">
        <f t="shared" si="1"/>
        <v>0</v>
      </c>
    </row>
    <row r="77" spans="1:10">
      <c r="A77" s="64"/>
      <c r="B77" s="65"/>
      <c r="C77" s="65"/>
      <c r="D77" s="65"/>
      <c r="E77" s="65"/>
      <c r="F77" s="66"/>
      <c r="G77" s="65"/>
      <c r="H77" s="65"/>
      <c r="I77" s="65"/>
      <c r="J77" s="59">
        <f t="shared" si="1"/>
        <v>0</v>
      </c>
    </row>
    <row r="78" spans="1:10">
      <c r="A78" s="64"/>
      <c r="B78" s="65"/>
      <c r="C78" s="65"/>
      <c r="D78" s="65"/>
      <c r="E78" s="65"/>
      <c r="F78" s="66"/>
      <c r="G78" s="65"/>
      <c r="H78" s="65"/>
      <c r="I78" s="65"/>
      <c r="J78" s="59">
        <f t="shared" si="1"/>
        <v>0</v>
      </c>
    </row>
    <row r="79" spans="1:10">
      <c r="A79" s="64"/>
      <c r="B79" s="65"/>
      <c r="C79" s="65"/>
      <c r="D79" s="65"/>
      <c r="E79" s="65"/>
      <c r="F79" s="66"/>
      <c r="G79" s="65"/>
      <c r="H79" s="65"/>
      <c r="I79" s="65"/>
      <c r="J79" s="59">
        <f t="shared" si="1"/>
        <v>0</v>
      </c>
    </row>
    <row r="80" spans="1:10">
      <c r="A80" s="64"/>
      <c r="B80" s="65"/>
      <c r="C80" s="65"/>
      <c r="D80" s="65"/>
      <c r="E80" s="65"/>
      <c r="F80" s="66"/>
      <c r="G80" s="65"/>
      <c r="H80" s="65"/>
      <c r="I80" s="65"/>
      <c r="J80" s="59">
        <f t="shared" si="1"/>
        <v>0</v>
      </c>
    </row>
    <row r="81" spans="1:10">
      <c r="A81" s="64"/>
      <c r="B81" s="65"/>
      <c r="C81" s="65"/>
      <c r="D81" s="65"/>
      <c r="E81" s="65"/>
      <c r="F81" s="66"/>
      <c r="G81" s="65"/>
      <c r="H81" s="65"/>
      <c r="I81" s="65"/>
      <c r="J81" s="59">
        <f t="shared" si="1"/>
        <v>0</v>
      </c>
    </row>
    <row r="82" spans="1:10">
      <c r="A82" s="64"/>
      <c r="B82" s="65"/>
      <c r="C82" s="65"/>
      <c r="D82" s="65"/>
      <c r="E82" s="65"/>
      <c r="F82" s="66"/>
      <c r="G82" s="65"/>
      <c r="H82" s="65"/>
      <c r="I82" s="65"/>
      <c r="J82" s="59">
        <f t="shared" si="1"/>
        <v>0</v>
      </c>
    </row>
    <row r="83" spans="1:10">
      <c r="A83" s="64"/>
      <c r="B83" s="65"/>
      <c r="C83" s="65"/>
      <c r="D83" s="65"/>
      <c r="E83" s="65"/>
      <c r="F83" s="66"/>
      <c r="G83" s="65"/>
      <c r="H83" s="65"/>
      <c r="I83" s="65"/>
      <c r="J83" s="59">
        <f t="shared" si="1"/>
        <v>0</v>
      </c>
    </row>
    <row r="84" spans="1:10">
      <c r="A84" s="64"/>
      <c r="B84" s="65"/>
      <c r="C84" s="65"/>
      <c r="D84" s="65"/>
      <c r="E84" s="65"/>
      <c r="F84" s="66"/>
      <c r="G84" s="65"/>
      <c r="H84" s="65"/>
      <c r="I84" s="65"/>
      <c r="J84" s="59">
        <f t="shared" si="1"/>
        <v>0</v>
      </c>
    </row>
    <row r="85" spans="1:10">
      <c r="A85" s="64"/>
      <c r="B85" s="65"/>
      <c r="C85" s="65"/>
      <c r="D85" s="65"/>
      <c r="E85" s="65"/>
      <c r="F85" s="66"/>
      <c r="G85" s="65"/>
      <c r="H85" s="65"/>
      <c r="I85" s="65"/>
      <c r="J85" s="59">
        <f t="shared" si="1"/>
        <v>0</v>
      </c>
    </row>
    <row r="86" spans="1:10">
      <c r="A86" s="64"/>
      <c r="B86" s="65"/>
      <c r="C86" s="65"/>
      <c r="D86" s="65"/>
      <c r="E86" s="65"/>
      <c r="F86" s="66"/>
      <c r="G86" s="65"/>
      <c r="H86" s="65"/>
      <c r="I86" s="65"/>
      <c r="J86" s="59">
        <f t="shared" si="1"/>
        <v>0</v>
      </c>
    </row>
    <row r="87" spans="1:10">
      <c r="A87" s="64"/>
      <c r="B87" s="65"/>
      <c r="C87" s="65"/>
      <c r="D87" s="65"/>
      <c r="E87" s="65"/>
      <c r="F87" s="66"/>
      <c r="G87" s="65"/>
      <c r="H87" s="65"/>
      <c r="I87" s="65"/>
      <c r="J87" s="59">
        <f t="shared" si="1"/>
        <v>0</v>
      </c>
    </row>
    <row r="88" spans="1:10">
      <c r="A88" s="64"/>
      <c r="B88" s="65"/>
      <c r="C88" s="65"/>
      <c r="D88" s="65"/>
      <c r="E88" s="65"/>
      <c r="F88" s="66"/>
      <c r="G88" s="65"/>
      <c r="H88" s="65"/>
      <c r="I88" s="65"/>
      <c r="J88" s="59">
        <f t="shared" si="1"/>
        <v>0</v>
      </c>
    </row>
    <row r="89" spans="1:10">
      <c r="A89" s="64"/>
      <c r="B89" s="65"/>
      <c r="C89" s="65"/>
      <c r="D89" s="65"/>
      <c r="E89" s="65"/>
      <c r="F89" s="66"/>
      <c r="G89" s="65"/>
      <c r="H89" s="65"/>
      <c r="I89" s="65"/>
      <c r="J89" s="59">
        <f t="shared" si="1"/>
        <v>0</v>
      </c>
    </row>
    <row r="90" spans="1:10">
      <c r="A90" s="64"/>
      <c r="B90" s="65"/>
      <c r="C90" s="65"/>
      <c r="D90" s="65"/>
      <c r="E90" s="65"/>
      <c r="F90" s="66"/>
      <c r="G90" s="65"/>
      <c r="H90" s="65"/>
      <c r="I90" s="65"/>
      <c r="J90" s="59">
        <f t="shared" si="1"/>
        <v>0</v>
      </c>
    </row>
    <row r="91" spans="1:10">
      <c r="A91" s="64"/>
      <c r="B91" s="65"/>
      <c r="C91" s="65"/>
      <c r="D91" s="65"/>
      <c r="E91" s="65"/>
      <c r="F91" s="66"/>
      <c r="G91" s="65"/>
      <c r="H91" s="65"/>
      <c r="I91" s="65"/>
      <c r="J91" s="59">
        <f t="shared" si="1"/>
        <v>0</v>
      </c>
    </row>
    <row r="92" spans="1:10">
      <c r="A92" s="64"/>
      <c r="B92" s="65"/>
      <c r="C92" s="65"/>
      <c r="D92" s="65"/>
      <c r="E92" s="65"/>
      <c r="F92" s="66"/>
      <c r="G92" s="65"/>
      <c r="H92" s="65"/>
      <c r="I92" s="65"/>
      <c r="J92" s="59">
        <f t="shared" si="1"/>
        <v>0</v>
      </c>
    </row>
    <row r="93" spans="1:10">
      <c r="A93" s="64"/>
      <c r="B93" s="65"/>
      <c r="C93" s="65"/>
      <c r="D93" s="65"/>
      <c r="E93" s="65"/>
      <c r="F93" s="66"/>
      <c r="G93" s="65"/>
      <c r="H93" s="65"/>
      <c r="I93" s="65"/>
      <c r="J93" s="59">
        <f t="shared" si="1"/>
        <v>0</v>
      </c>
    </row>
    <row r="94" spans="1:10">
      <c r="A94" s="64"/>
      <c r="B94" s="65"/>
      <c r="C94" s="65"/>
      <c r="D94" s="65"/>
      <c r="E94" s="65"/>
      <c r="F94" s="66"/>
      <c r="G94" s="65"/>
      <c r="H94" s="65"/>
      <c r="I94" s="65"/>
      <c r="J94" s="59">
        <f t="shared" si="1"/>
        <v>0</v>
      </c>
    </row>
    <row r="95" spans="1:10">
      <c r="A95" s="64"/>
      <c r="B95" s="65"/>
      <c r="C95" s="65"/>
      <c r="D95" s="65"/>
      <c r="E95" s="65"/>
      <c r="F95" s="66"/>
      <c r="G95" s="65"/>
      <c r="H95" s="65"/>
      <c r="I95" s="65"/>
      <c r="J95" s="59">
        <f t="shared" ref="J95:J107" si="2">IF(COUNTIF(B95:F95,"x")&gt;1,"Fehler",COUNTIF(B95:F95,"x"))</f>
        <v>0</v>
      </c>
    </row>
    <row r="96" spans="1:10">
      <c r="A96" s="64"/>
      <c r="B96" s="65"/>
      <c r="C96" s="65"/>
      <c r="D96" s="65"/>
      <c r="E96" s="65"/>
      <c r="F96" s="66"/>
      <c r="G96" s="65"/>
      <c r="H96" s="65"/>
      <c r="I96" s="65"/>
      <c r="J96" s="59">
        <f t="shared" si="2"/>
        <v>0</v>
      </c>
    </row>
    <row r="97" spans="1:11">
      <c r="A97" s="64"/>
      <c r="B97" s="65"/>
      <c r="C97" s="65"/>
      <c r="D97" s="65"/>
      <c r="E97" s="65"/>
      <c r="F97" s="66"/>
      <c r="G97" s="65"/>
      <c r="H97" s="65"/>
      <c r="I97" s="65"/>
      <c r="J97" s="59">
        <f t="shared" si="2"/>
        <v>0</v>
      </c>
    </row>
    <row r="98" spans="1:11">
      <c r="A98" s="64"/>
      <c r="B98" s="65"/>
      <c r="C98" s="65"/>
      <c r="D98" s="65"/>
      <c r="E98" s="65"/>
      <c r="F98" s="66"/>
      <c r="G98" s="65"/>
      <c r="H98" s="65"/>
      <c r="I98" s="65"/>
      <c r="J98" s="59">
        <f t="shared" si="2"/>
        <v>0</v>
      </c>
    </row>
    <row r="99" spans="1:11">
      <c r="A99" s="64"/>
      <c r="B99" s="65"/>
      <c r="C99" s="65"/>
      <c r="D99" s="65"/>
      <c r="E99" s="65"/>
      <c r="F99" s="66"/>
      <c r="G99" s="65"/>
      <c r="H99" s="65"/>
      <c r="I99" s="65"/>
      <c r="J99" s="59">
        <f t="shared" si="2"/>
        <v>0</v>
      </c>
    </row>
    <row r="100" spans="1:11">
      <c r="A100" s="64"/>
      <c r="B100" s="65"/>
      <c r="C100" s="65"/>
      <c r="D100" s="65"/>
      <c r="E100" s="65"/>
      <c r="F100" s="66"/>
      <c r="G100" s="65"/>
      <c r="H100" s="65"/>
      <c r="I100" s="65"/>
      <c r="J100" s="59">
        <f t="shared" si="2"/>
        <v>0</v>
      </c>
    </row>
    <row r="101" spans="1:11">
      <c r="A101" s="64"/>
      <c r="B101" s="65"/>
      <c r="C101" s="65"/>
      <c r="D101" s="65"/>
      <c r="E101" s="65"/>
      <c r="F101" s="66"/>
      <c r="G101" s="65"/>
      <c r="H101" s="65"/>
      <c r="I101" s="65"/>
      <c r="J101" s="59">
        <f t="shared" si="2"/>
        <v>0</v>
      </c>
    </row>
    <row r="102" spans="1:11">
      <c r="A102" s="64"/>
      <c r="B102" s="65"/>
      <c r="C102" s="65"/>
      <c r="D102" s="65"/>
      <c r="E102" s="65"/>
      <c r="F102" s="66"/>
      <c r="G102" s="65"/>
      <c r="H102" s="65"/>
      <c r="I102" s="65"/>
      <c r="J102" s="59">
        <f t="shared" si="2"/>
        <v>0</v>
      </c>
    </row>
    <row r="103" spans="1:11">
      <c r="A103" s="64"/>
      <c r="B103" s="65"/>
      <c r="C103" s="65"/>
      <c r="D103" s="65"/>
      <c r="E103" s="65"/>
      <c r="F103" s="66"/>
      <c r="G103" s="65"/>
      <c r="H103" s="65"/>
      <c r="I103" s="65"/>
      <c r="J103" s="59">
        <f t="shared" si="2"/>
        <v>0</v>
      </c>
    </row>
    <row r="104" spans="1:11">
      <c r="A104" s="64"/>
      <c r="B104" s="65"/>
      <c r="C104" s="65"/>
      <c r="D104" s="65"/>
      <c r="E104" s="65"/>
      <c r="F104" s="66"/>
      <c r="G104" s="65"/>
      <c r="H104" s="65"/>
      <c r="I104" s="65"/>
      <c r="J104" s="59">
        <f t="shared" si="2"/>
        <v>0</v>
      </c>
    </row>
    <row r="105" spans="1:11">
      <c r="A105" s="64"/>
      <c r="B105" s="65"/>
      <c r="C105" s="65"/>
      <c r="D105" s="65"/>
      <c r="E105" s="65"/>
      <c r="F105" s="66"/>
      <c r="G105" s="65"/>
      <c r="H105" s="65"/>
      <c r="I105" s="65"/>
      <c r="J105" s="59">
        <f t="shared" si="2"/>
        <v>0</v>
      </c>
    </row>
    <row r="106" spans="1:11">
      <c r="A106" s="64"/>
      <c r="B106" s="65"/>
      <c r="C106" s="65"/>
      <c r="D106" s="65"/>
      <c r="E106" s="65"/>
      <c r="F106" s="66"/>
      <c r="G106" s="65"/>
      <c r="H106" s="65"/>
      <c r="I106" s="65"/>
      <c r="J106" s="59">
        <f t="shared" si="2"/>
        <v>0</v>
      </c>
    </row>
    <row r="107" spans="1:11">
      <c r="A107" s="64"/>
      <c r="B107" s="65"/>
      <c r="C107" s="65"/>
      <c r="D107" s="65"/>
      <c r="E107" s="65"/>
      <c r="F107" s="66"/>
      <c r="G107" s="65"/>
      <c r="H107" s="65"/>
      <c r="I107" s="65"/>
      <c r="J107" s="59">
        <f t="shared" si="2"/>
        <v>0</v>
      </c>
    </row>
    <row r="108" spans="1:11">
      <c r="A108" s="64"/>
      <c r="B108" s="65"/>
      <c r="C108" s="65"/>
      <c r="D108" s="65"/>
      <c r="E108" s="65"/>
      <c r="F108" s="66"/>
      <c r="G108" s="65"/>
      <c r="H108" s="65"/>
      <c r="I108" s="65"/>
      <c r="J108" s="58">
        <f t="shared" si="0"/>
        <v>0</v>
      </c>
      <c r="K108" s="4"/>
    </row>
    <row r="109" spans="1:11" ht="15.75" thickBot="1">
      <c r="A109" s="67"/>
      <c r="B109" s="68"/>
      <c r="C109" s="69"/>
      <c r="D109" s="69"/>
      <c r="E109" s="68"/>
      <c r="F109" s="70"/>
      <c r="G109" s="69"/>
      <c r="H109" s="69"/>
      <c r="I109" s="69"/>
      <c r="J109" s="60">
        <f t="shared" si="0"/>
        <v>0</v>
      </c>
    </row>
    <row r="110" spans="1:11" ht="16.5" thickTop="1" thickBot="1">
      <c r="C110" s="3"/>
      <c r="D110" s="3"/>
      <c r="F110" s="3"/>
      <c r="G110" s="3"/>
      <c r="H110" s="3"/>
      <c r="I110" s="3"/>
      <c r="J110" s="3"/>
    </row>
    <row r="111" spans="1:11" ht="16.5" thickTop="1" thickBot="1">
      <c r="A111" s="5" t="s">
        <v>13</v>
      </c>
      <c r="B111" s="6">
        <f t="shared" ref="B111:H111" si="3">COUNTIF(B7:B109,"x")</f>
        <v>0</v>
      </c>
      <c r="C111" s="6">
        <f t="shared" si="3"/>
        <v>2</v>
      </c>
      <c r="D111" s="6">
        <f t="shared" si="3"/>
        <v>2</v>
      </c>
      <c r="E111" s="6">
        <f t="shared" si="3"/>
        <v>1</v>
      </c>
      <c r="F111" s="6">
        <f t="shared" si="3"/>
        <v>0</v>
      </c>
      <c r="G111" s="6">
        <f t="shared" si="3"/>
        <v>4</v>
      </c>
      <c r="H111" s="6">
        <f t="shared" si="3"/>
        <v>2</v>
      </c>
      <c r="I111" s="6">
        <f>COUNTIF(I7:I109,"x")</f>
        <v>2</v>
      </c>
      <c r="J111" s="51">
        <f>IF(COUNTIF(J7:J109,"1")&lt;&gt;COUNTIF(B7:F109,"x"),"Die Summen sind nicht plausibel!",SUM(J7:J109))</f>
        <v>5</v>
      </c>
    </row>
    <row r="112" spans="1:11" ht="15.75" thickTop="1">
      <c r="A112" s="52"/>
      <c r="B112" s="53"/>
      <c r="C112" s="53"/>
      <c r="D112" s="53"/>
      <c r="E112" s="53"/>
      <c r="F112" s="53"/>
      <c r="G112" s="53"/>
      <c r="H112" s="53"/>
      <c r="I112" s="53"/>
      <c r="J112" s="54"/>
    </row>
    <row r="114" spans="1:2" ht="21">
      <c r="A114" s="1" t="s">
        <v>36</v>
      </c>
    </row>
    <row r="116" spans="1:2">
      <c r="A116" t="s">
        <v>1</v>
      </c>
      <c r="B116" t="s">
        <v>19</v>
      </c>
    </row>
    <row r="117" spans="1:2">
      <c r="A117" t="s">
        <v>2</v>
      </c>
      <c r="B117" t="s">
        <v>20</v>
      </c>
    </row>
    <row r="118" spans="1:2">
      <c r="A118" t="s">
        <v>3</v>
      </c>
      <c r="B118" t="s">
        <v>27</v>
      </c>
    </row>
    <row r="119" spans="1:2">
      <c r="A119" t="s">
        <v>4</v>
      </c>
      <c r="B119" t="s">
        <v>38</v>
      </c>
    </row>
    <row r="120" spans="1:2">
      <c r="A120" t="s">
        <v>5</v>
      </c>
      <c r="B120" t="s">
        <v>39</v>
      </c>
    </row>
    <row r="122" spans="1:2">
      <c r="A122" t="s">
        <v>41</v>
      </c>
    </row>
    <row r="123" spans="1:2">
      <c r="A123" t="s">
        <v>28</v>
      </c>
    </row>
    <row r="124" spans="1:2">
      <c r="A124" t="s">
        <v>29</v>
      </c>
    </row>
    <row r="125" spans="1:2">
      <c r="A125" s="55" t="s">
        <v>30</v>
      </c>
    </row>
    <row r="126" spans="1:2">
      <c r="A126" t="s">
        <v>35</v>
      </c>
    </row>
    <row r="127" spans="1:2">
      <c r="A127" t="s">
        <v>40</v>
      </c>
    </row>
    <row r="128" spans="1:2">
      <c r="A128" t="s">
        <v>45</v>
      </c>
    </row>
  </sheetData>
  <mergeCells count="4">
    <mergeCell ref="B5:F5"/>
    <mergeCell ref="G5:I5"/>
    <mergeCell ref="A5:A6"/>
    <mergeCell ref="J5:J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A4" sqref="A4"/>
    </sheetView>
  </sheetViews>
  <sheetFormatPr baseColWidth="10" defaultRowHeight="15"/>
  <cols>
    <col min="1" max="1" width="45.5703125" customWidth="1"/>
    <col min="2" max="9" width="15.7109375" customWidth="1"/>
  </cols>
  <sheetData>
    <row r="1" spans="1:10" ht="21">
      <c r="A1" s="1" t="s">
        <v>44</v>
      </c>
      <c r="B1" s="1"/>
    </row>
    <row r="2" spans="1:10" ht="21.75" thickBot="1">
      <c r="A2" s="1"/>
      <c r="B2" s="14"/>
      <c r="C2" s="15"/>
      <c r="D2" s="15"/>
      <c r="E2" s="15"/>
      <c r="F2" s="15"/>
      <c r="G2" s="15"/>
      <c r="H2" s="15"/>
      <c r="I2" s="15"/>
    </row>
    <row r="3" spans="1:10" ht="16.5" thickTop="1" thickBot="1">
      <c r="B3" s="90" t="s">
        <v>14</v>
      </c>
      <c r="C3" s="91"/>
      <c r="D3" s="91"/>
      <c r="E3" s="91"/>
      <c r="F3" s="91"/>
      <c r="G3" s="91"/>
      <c r="H3" s="91"/>
      <c r="I3" s="92"/>
    </row>
    <row r="4" spans="1:10" ht="15.75" thickTop="1">
      <c r="B4" s="85" t="s">
        <v>24</v>
      </c>
      <c r="C4" s="81" t="s">
        <v>6</v>
      </c>
      <c r="D4" s="82"/>
      <c r="E4" s="83" t="s">
        <v>7</v>
      </c>
      <c r="F4" s="84"/>
      <c r="G4" s="87" t="s">
        <v>25</v>
      </c>
      <c r="H4" s="88"/>
      <c r="I4" s="89"/>
      <c r="J4" s="4"/>
    </row>
    <row r="5" spans="1:10" ht="15.75" thickBot="1">
      <c r="A5" s="2"/>
      <c r="B5" s="86"/>
      <c r="C5" s="27" t="s">
        <v>31</v>
      </c>
      <c r="D5" s="28" t="s">
        <v>32</v>
      </c>
      <c r="E5" s="18" t="s">
        <v>31</v>
      </c>
      <c r="F5" s="28" t="s">
        <v>32</v>
      </c>
      <c r="G5" s="48" t="s">
        <v>31</v>
      </c>
      <c r="H5" s="49" t="s">
        <v>32</v>
      </c>
      <c r="I5" s="50" t="s">
        <v>24</v>
      </c>
      <c r="J5" s="4"/>
    </row>
    <row r="6" spans="1:10" ht="20.100000000000001" customHeight="1" thickTop="1">
      <c r="A6" s="24" t="s">
        <v>19</v>
      </c>
      <c r="B6" s="22">
        <f>COUNTIF(EL,"x")</f>
        <v>0</v>
      </c>
      <c r="C6" s="26">
        <f>COUNTIFS(EL,"x",TAG,"x",ACHT,"x")</f>
        <v>0</v>
      </c>
      <c r="D6" s="29">
        <f>COUNTIFS(EL,"x",TAG,"x",ACHT,"")</f>
        <v>0</v>
      </c>
      <c r="E6" s="30">
        <f>COUNTIFS(EL,"x",NACHT,"x",ACHT,"x")</f>
        <v>0</v>
      </c>
      <c r="F6" s="29">
        <f>COUNTIFS(EL,"x",NACHT,"x",ACHT,"")</f>
        <v>0</v>
      </c>
      <c r="G6" s="31">
        <f>IF(SUM($C6:$D10)&lt;SUM($E6:$F10),C6,E6)</f>
        <v>0</v>
      </c>
      <c r="H6" s="32">
        <f t="shared" ref="H6:H10" si="0">IF(SUM($C6:$D10)&lt;SUM($E6:$F10),D6,F6)</f>
        <v>0</v>
      </c>
      <c r="I6" s="39">
        <f>+H6+G6</f>
        <v>0</v>
      </c>
      <c r="J6" s="4"/>
    </row>
    <row r="7" spans="1:10" ht="20.100000000000001" customHeight="1">
      <c r="A7" s="12" t="s">
        <v>20</v>
      </c>
      <c r="B7" s="23">
        <f>COUNTIF(GF,"x")</f>
        <v>2</v>
      </c>
      <c r="C7" s="11">
        <f>COUNTIFS(GF,"x",TAG,"x",ACHT,"x")</f>
        <v>2</v>
      </c>
      <c r="D7" s="20">
        <f>COUNTIFS(GF,"x",TAG,"x",ACHT,"")</f>
        <v>0</v>
      </c>
      <c r="E7" s="11">
        <f>COUNTIFS(GF,"x",NACHT,"x",ACHT,"x")</f>
        <v>1</v>
      </c>
      <c r="F7" s="10">
        <f>COUNTIFS(GF,"x",NACHT,"x",ACHT,"")</f>
        <v>0</v>
      </c>
      <c r="G7" s="19">
        <f t="shared" ref="G7:G10" si="1">IF(SUM($C7:$D11)&lt;SUM($E7:$F11),C7,E7)</f>
        <v>1</v>
      </c>
      <c r="H7" s="9">
        <f t="shared" si="0"/>
        <v>0</v>
      </c>
      <c r="I7" s="13">
        <f t="shared" ref="I7:I10" si="2">+H7+G7</f>
        <v>1</v>
      </c>
      <c r="J7" s="4"/>
    </row>
    <row r="8" spans="1:10" ht="20.100000000000001" customHeight="1">
      <c r="A8" s="12" t="s">
        <v>21</v>
      </c>
      <c r="B8" s="23">
        <f>COUNTIF(MA,"x")</f>
        <v>2</v>
      </c>
      <c r="C8" s="11">
        <f>COUNTIFS(MA,"x",TAG,"x",ACHT,"x")</f>
        <v>0</v>
      </c>
      <c r="D8" s="20">
        <f>COUNTIFS(MA,"x",TAG,"x",ACHT,"")</f>
        <v>1</v>
      </c>
      <c r="E8" s="11">
        <f>COUNTIFS(MA,"x",NACHT,"x",ACHT,"x")</f>
        <v>0</v>
      </c>
      <c r="F8" s="10">
        <f>COUNTIFS(MA,"x",NACHT,"x",ACHT,"")</f>
        <v>1</v>
      </c>
      <c r="G8" s="19">
        <f t="shared" si="1"/>
        <v>0</v>
      </c>
      <c r="H8" s="16">
        <f t="shared" si="0"/>
        <v>1</v>
      </c>
      <c r="I8" s="17">
        <f t="shared" si="2"/>
        <v>1</v>
      </c>
      <c r="J8" s="4"/>
    </row>
    <row r="9" spans="1:10" ht="20.100000000000001" customHeight="1">
      <c r="A9" s="12" t="s">
        <v>22</v>
      </c>
      <c r="B9" s="23">
        <f>COUNTIF(AT,"x")</f>
        <v>1</v>
      </c>
      <c r="C9" s="11">
        <f>COUNTIFS(AT,"x",TAG,"x",ACHT,"x")</f>
        <v>0</v>
      </c>
      <c r="D9" s="10">
        <f>COUNTIFS(AT,"x",TAG,"x",ACHT,"")</f>
        <v>1</v>
      </c>
      <c r="E9" s="21">
        <f>COUNTIFS(AT,"x",NACHT,"x",ACHT,"x")</f>
        <v>0</v>
      </c>
      <c r="F9" s="10">
        <f>COUNTIFS(AT,"x",NACHT,"x",ACHT,"")</f>
        <v>0</v>
      </c>
      <c r="G9" s="19">
        <f t="shared" si="1"/>
        <v>0</v>
      </c>
      <c r="H9" s="16">
        <f t="shared" si="0"/>
        <v>0</v>
      </c>
      <c r="I9" s="17">
        <f t="shared" si="2"/>
        <v>0</v>
      </c>
      <c r="J9" s="4"/>
    </row>
    <row r="10" spans="1:10" ht="20.100000000000001" customHeight="1" thickBot="1">
      <c r="A10" s="25" t="s">
        <v>23</v>
      </c>
      <c r="B10" s="40">
        <f>COUNTIF(TR,"x")</f>
        <v>0</v>
      </c>
      <c r="C10" s="42">
        <f>COUNTIFS(TR,"x",TAG,"x",ACHT,"x")</f>
        <v>0</v>
      </c>
      <c r="D10" s="43">
        <f>COUNTIFS(TR,"x",TAG,"x",ACHT,"")</f>
        <v>0</v>
      </c>
      <c r="E10" s="44">
        <f>COUNTIFS(TR,"x",NACHT,"x",ACHT,"x")</f>
        <v>0</v>
      </c>
      <c r="F10" s="43">
        <f>COUNTIFS(TR,"x",NACHT,"x",ACHT,"")</f>
        <v>0</v>
      </c>
      <c r="G10" s="45">
        <f t="shared" si="1"/>
        <v>0</v>
      </c>
      <c r="H10" s="46">
        <f t="shared" si="0"/>
        <v>0</v>
      </c>
      <c r="I10" s="47">
        <f t="shared" si="2"/>
        <v>0</v>
      </c>
      <c r="J10" s="4"/>
    </row>
    <row r="11" spans="1:10" ht="16.5" thickTop="1" thickBot="1">
      <c r="A11" s="33"/>
      <c r="B11" s="41"/>
      <c r="C11" s="41"/>
      <c r="D11" s="41"/>
      <c r="F11" s="41"/>
      <c r="G11" s="41"/>
      <c r="H11" s="41"/>
      <c r="I11" s="41"/>
    </row>
    <row r="12" spans="1:10" ht="16.5" thickTop="1" thickBot="1">
      <c r="A12" s="35" t="s">
        <v>26</v>
      </c>
      <c r="B12" s="6">
        <f t="shared" ref="B12:H12" si="3">SUM(B6:B10)</f>
        <v>5</v>
      </c>
      <c r="C12" s="36">
        <f t="shared" si="3"/>
        <v>2</v>
      </c>
      <c r="D12" s="34">
        <f t="shared" si="3"/>
        <v>2</v>
      </c>
      <c r="E12" s="36">
        <f t="shared" si="3"/>
        <v>1</v>
      </c>
      <c r="F12" s="6">
        <f t="shared" si="3"/>
        <v>1</v>
      </c>
      <c r="G12" s="37">
        <f t="shared" si="3"/>
        <v>1</v>
      </c>
      <c r="H12" s="37">
        <f t="shared" si="3"/>
        <v>1</v>
      </c>
      <c r="I12" s="38">
        <f>+H12+G12</f>
        <v>2</v>
      </c>
      <c r="J12" s="2"/>
    </row>
    <row r="13" spans="1:10" ht="15.75" thickTop="1">
      <c r="B13" s="3"/>
      <c r="C13" s="3"/>
      <c r="D13" s="3"/>
      <c r="E13" s="3"/>
      <c r="F13" s="3"/>
      <c r="G13" s="3"/>
      <c r="I13" s="3"/>
    </row>
    <row r="15" spans="1:10">
      <c r="A15" t="s">
        <v>37</v>
      </c>
    </row>
    <row r="16" spans="1:10">
      <c r="A16" t="s">
        <v>33</v>
      </c>
    </row>
    <row r="17" spans="1:1">
      <c r="A17" t="s">
        <v>34</v>
      </c>
    </row>
    <row r="20" spans="1:1">
      <c r="A20" s="71" t="str">
        <f>IF(COUNTIF(KONTROLLE,"1")&lt;&gt;COUNTIF(FUNKTIONEN,"x"),"Die Auswertung enthält einen Eingabefehler!","")</f>
        <v/>
      </c>
    </row>
  </sheetData>
  <mergeCells count="5">
    <mergeCell ref="C4:D4"/>
    <mergeCell ref="E4:F4"/>
    <mergeCell ref="B4:B5"/>
    <mergeCell ref="G4:I4"/>
    <mergeCell ref="B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Erfassung</vt:lpstr>
      <vt:lpstr>Auswertung</vt:lpstr>
      <vt:lpstr>ACHT</vt:lpstr>
      <vt:lpstr>AT</vt:lpstr>
      <vt:lpstr>EL</vt:lpstr>
      <vt:lpstr>FUNKTIONEN</vt:lpstr>
      <vt:lpstr>GF</vt:lpstr>
      <vt:lpstr>KONTROLLE</vt:lpstr>
      <vt:lpstr>MA</vt:lpstr>
      <vt:lpstr>NACHT</vt:lpstr>
      <vt:lpstr>TAG</vt:lpstr>
      <vt:lpstr>TR</vt:lpstr>
    </vt:vector>
  </TitlesOfParts>
  <Company>Landesfeuerwehrschule Schleswig-Holstein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RAUE</dc:creator>
  <cp:lastModifiedBy>RAUE</cp:lastModifiedBy>
  <dcterms:created xsi:type="dcterms:W3CDTF">2008-05-27T12:56:46Z</dcterms:created>
  <dcterms:modified xsi:type="dcterms:W3CDTF">2008-12-08T13:19:24Z</dcterms:modified>
</cp:coreProperties>
</file>